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clemson-my.sharepoint.com/personal/megha_clemson_edu/Documents/Desktop/SAPR 10-25/Performance Indicator Back Up/"/>
    </mc:Choice>
  </mc:AlternateContent>
  <xr:revisionPtr revIDLastSave="26" documentId="13_ncr:1_{4E4E5FA0-6A9E-184F-A475-1ED363FF888B}" xr6:coauthVersionLast="47" xr6:coauthVersionMax="47" xr10:uidLastSave="{F07BAC84-F034-420A-B25D-A1113252C1C7}"/>
  <bookViews>
    <workbookView xWindow="-110" yWindow="-110" windowWidth="19420" windowHeight="11500" firstSheet="1" activeTab="1" xr2:uid="{00000000-000D-0000-FFFF-FFFF00000000}"/>
  </bookViews>
  <sheets>
    <sheet name="Instructions" sheetId="3" r:id="rId1"/>
    <sheet name="Mandatory Template" sheetId="1" r:id="rId2"/>
    <sheet name=" UTC Specific Indicators" sheetId="4" r:id="rId3"/>
    <sheet name="Definitions" sheetId="2" r:id="rId4"/>
  </sheets>
  <definedNames>
    <definedName name="_xlnm.Print_Area" localSheetId="3">Table1[#All]</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1" l="1"/>
  <c r="B34" i="1"/>
  <c r="B36" i="1"/>
  <c r="C24" i="4"/>
  <c r="B37" i="1" l="1"/>
  <c r="I28" i="4" l="1"/>
  <c r="C22" i="4"/>
  <c r="I36" i="1" l="1"/>
  <c r="H36" i="1"/>
  <c r="G36" i="1"/>
  <c r="C36" i="1"/>
  <c r="B31" i="4" l="1"/>
  <c r="B32" i="4"/>
  <c r="B30" i="4"/>
  <c r="B20" i="4"/>
  <c r="B21" i="4"/>
  <c r="B22" i="4"/>
  <c r="B23" i="4"/>
  <c r="B24" i="4"/>
  <c r="B25" i="4"/>
  <c r="B26" i="4"/>
  <c r="B27" i="4"/>
  <c r="B28" i="4"/>
  <c r="B19" i="4"/>
  <c r="B14" i="4"/>
  <c r="B15" i="4"/>
  <c r="B16" i="4"/>
  <c r="B17" i="4"/>
  <c r="B13" i="4"/>
  <c r="B10" i="4"/>
  <c r="B11" i="4"/>
  <c r="B8" i="4"/>
  <c r="B5" i="4" l="1"/>
  <c r="B4" i="4"/>
  <c r="B3" i="4"/>
  <c r="B9" i="4"/>
  <c r="B7" i="4"/>
  <c r="B21" i="1"/>
  <c r="B30" i="1"/>
  <c r="B13" i="1"/>
  <c r="B12" i="1"/>
  <c r="B11" i="1"/>
  <c r="B10" i="1"/>
  <c r="B9" i="1"/>
  <c r="B17" i="1"/>
  <c r="B32" i="1"/>
  <c r="B31" i="1"/>
  <c r="B28" i="1"/>
  <c r="B27" i="1"/>
  <c r="B26" i="1"/>
  <c r="B24" i="1"/>
  <c r="B23" i="1"/>
  <c r="B20" i="1"/>
  <c r="B18" i="1"/>
  <c r="K53" i="1"/>
  <c r="J53" i="1"/>
  <c r="F53" i="1"/>
  <c r="D53" i="1"/>
  <c r="C53" i="1"/>
  <c r="F42" i="1"/>
  <c r="D42" i="1"/>
  <c r="C42" i="1"/>
</calcChain>
</file>

<file path=xl/sharedStrings.xml><?xml version="1.0" encoding="utf-8"?>
<sst xmlns="http://schemas.openxmlformats.org/spreadsheetml/2006/main" count="132" uniqueCount="112">
  <si>
    <t>Undergraduate courses</t>
  </si>
  <si>
    <t>Graduate courses</t>
  </si>
  <si>
    <t>Doctoral level programs</t>
  </si>
  <si>
    <t>Number of advanced research projects</t>
  </si>
  <si>
    <t>University Transportation Centers Program Performance Indicators</t>
  </si>
  <si>
    <t xml:space="preserve">University: </t>
  </si>
  <si>
    <t xml:space="preserve">Reporting Period: </t>
  </si>
  <si>
    <t>Dollar value of applied research projects</t>
  </si>
  <si>
    <t>Dollar value of advanced research projects</t>
  </si>
  <si>
    <t xml:space="preserve">Grant #:  </t>
  </si>
  <si>
    <t xml:space="preserve">UTC Name:  </t>
  </si>
  <si>
    <t xml:space="preserve">Consortium </t>
  </si>
  <si>
    <t>Total</t>
  </si>
  <si>
    <t>Undergraduate  students</t>
  </si>
  <si>
    <t>Doctoral  students</t>
  </si>
  <si>
    <t>Undergraduate  degrees</t>
  </si>
  <si>
    <t>Doctoral  degrees</t>
  </si>
  <si>
    <t>Masters level programs</t>
  </si>
  <si>
    <t>Masters  degrees</t>
  </si>
  <si>
    <t>Masters  students</t>
  </si>
  <si>
    <t>2. Number of students participating in transportation research projects during the reporting period funded by this grant</t>
  </si>
  <si>
    <t>3. Number of transportation-related advanced degree programs that utilize grant funds during the reporting period to support graduate students</t>
  </si>
  <si>
    <t>6.  Number and total dollar value of research projects selected for funding during the reporting period using UTC grant funds (Federal and/or Recipient Share) that you consider to be applied research and advanced research</t>
  </si>
  <si>
    <t xml:space="preserve">4.  Number of  students supported by this grant during the reporting period </t>
  </si>
  <si>
    <t>Undergraduate students in research</t>
  </si>
  <si>
    <t>Graduate students in research</t>
  </si>
  <si>
    <t>Performance Indicator</t>
  </si>
  <si>
    <t>Definition</t>
  </si>
  <si>
    <r>
      <rPr>
        <b/>
        <sz val="11"/>
        <color theme="1"/>
        <rFont val="Calibri"/>
        <family val="2"/>
        <scheme val="minor"/>
      </rPr>
      <t xml:space="preserve">Indicator #3 </t>
    </r>
    <r>
      <rPr>
        <sz val="11"/>
        <color theme="1"/>
        <rFont val="Calibri"/>
        <family val="2"/>
        <scheme val="minor"/>
      </rPr>
      <t xml:space="preserve">
Number of transportation-related advanced degree programs that utilize grant funds during the reporting period to support graduate students
-Masters level programs
-Doctoral level programs</t>
    </r>
  </si>
  <si>
    <r>
      <rPr>
        <b/>
        <sz val="11"/>
        <color theme="1"/>
        <rFont val="Calibri"/>
        <family val="2"/>
        <scheme val="minor"/>
      </rPr>
      <t>Indicator #4</t>
    </r>
    <r>
      <rPr>
        <sz val="11"/>
        <color theme="1"/>
        <rFont val="Calibri"/>
        <family val="2"/>
        <scheme val="minor"/>
      </rPr>
      <t xml:space="preserve">
Number of students supported by this grant during the reporting period
-Undergraduate students
-Masters level students
-Doctoral level students</t>
    </r>
  </si>
  <si>
    <r>
      <rPr>
        <b/>
        <sz val="11"/>
        <color theme="1"/>
        <rFont val="Calibri"/>
        <family val="2"/>
        <scheme val="minor"/>
      </rPr>
      <t>Indicator #2</t>
    </r>
    <r>
      <rPr>
        <sz val="11"/>
        <color theme="1"/>
        <rFont val="Calibri"/>
        <family val="2"/>
        <scheme val="minor"/>
      </rPr>
      <t xml:space="preserve">
Number of students participating in transportation research projects during the reporting period funded by this grant
-Undergraduate students in research
-Graduate students in reseach</t>
    </r>
  </si>
  <si>
    <r>
      <rPr>
        <b/>
        <sz val="11"/>
        <color rgb="FF000000"/>
        <rFont val="Calibri"/>
        <family val="2"/>
        <scheme val="minor"/>
      </rPr>
      <t>Indicator #1</t>
    </r>
    <r>
      <rPr>
        <sz val="11"/>
        <color rgb="FF000000"/>
        <rFont val="Calibri"/>
        <family val="2"/>
        <scheme val="minor"/>
      </rPr>
      <t xml:space="preserve">
Number of transportation-related </t>
    </r>
    <r>
      <rPr>
        <sz val="11"/>
        <rFont val="Calibri"/>
        <family val="2"/>
        <scheme val="minor"/>
      </rPr>
      <t>courses</t>
    </r>
    <r>
      <rPr>
        <sz val="11"/>
        <color rgb="FF0070C0"/>
        <rFont val="Calibri"/>
        <family val="2"/>
        <scheme val="minor"/>
      </rPr>
      <t xml:space="preserve"> </t>
    </r>
    <r>
      <rPr>
        <sz val="11"/>
        <color rgb="FF000000"/>
        <rFont val="Calibri"/>
        <family val="2"/>
        <scheme val="minor"/>
      </rPr>
      <t>offered during the reporting period that were taught by faculty and/or teaching assistants who were associated with the UTC
-Undergraduate courses
-Graduate courses</t>
    </r>
  </si>
  <si>
    <r>
      <rPr>
        <b/>
        <sz val="11"/>
        <color theme="1"/>
        <rFont val="Calibri"/>
        <family val="2"/>
        <scheme val="minor"/>
      </rPr>
      <t>Indicator #6</t>
    </r>
    <r>
      <rPr>
        <sz val="11"/>
        <color theme="1"/>
        <rFont val="Calibri"/>
        <family val="2"/>
        <scheme val="minor"/>
      </rPr>
      <t xml:space="preserve">
Number and total dollar value of research projects selected for funding during the reporting period using UTC grant funds (Federal and/or Recipient) that you consider to be applied research and advanced research 
-Number of applied research projects
-Dollar value of applied research projects
-Number of advanced research projects
-Dollar value of advanced research projects</t>
    </r>
  </si>
  <si>
    <r>
      <rPr>
        <b/>
        <sz val="16"/>
        <color theme="1"/>
        <rFont val="Calibri"/>
        <family val="2"/>
        <scheme val="minor"/>
      </rPr>
      <t>I</t>
    </r>
    <r>
      <rPr>
        <b/>
        <sz val="14"/>
        <color theme="1"/>
        <rFont val="Calibri"/>
        <family val="2"/>
        <scheme val="minor"/>
      </rPr>
      <t>nstructions:</t>
    </r>
    <r>
      <rPr>
        <sz val="14"/>
        <color theme="1"/>
        <rFont val="Calibri"/>
        <family val="2"/>
        <scheme val="minor"/>
      </rPr>
      <t xml:space="preserve">  The use of this </t>
    </r>
    <r>
      <rPr>
        <b/>
        <u/>
        <sz val="14"/>
        <color theme="1"/>
        <rFont val="Calibri"/>
        <family val="2"/>
        <scheme val="minor"/>
      </rPr>
      <t>Excel spreadsheet template is mandatory</t>
    </r>
    <r>
      <rPr>
        <sz val="14"/>
        <color theme="1"/>
        <rFont val="Calibri"/>
        <family val="2"/>
        <scheme val="minor"/>
      </rPr>
      <t xml:space="preserve"> for reporting UTC performance indicators.  Report the program-wide indicator metrics for the completed grant year.  Include the metrics for each consortium member.  Add as many columns as necessary to include all consortium members.    In the event that a consortium member participates in more than one UTC, include only the metrics corresponding with your grant and reporting period. You may add a worksheet to this spreadsheet to report your UTC-specific indicators.  Email the completed report as a </t>
    </r>
    <r>
      <rPr>
        <b/>
        <u/>
        <sz val="14"/>
        <color theme="1"/>
        <rFont val="Calibri"/>
        <family val="2"/>
        <scheme val="minor"/>
      </rPr>
      <t>spreadsheet</t>
    </r>
    <r>
      <rPr>
        <sz val="14"/>
        <color theme="1"/>
        <rFont val="Calibri"/>
        <family val="2"/>
        <scheme val="minor"/>
      </rPr>
      <t xml:space="preserve"> to your grant administrator within 30 days of the end of the grant year.  Do not send a PDF, do not add a cover page or attach to  another report.  </t>
    </r>
  </si>
  <si>
    <r>
      <rPr>
        <b/>
        <sz val="11"/>
        <color theme="1"/>
        <rFont val="Calibri"/>
        <family val="2"/>
        <scheme val="minor"/>
      </rPr>
      <t xml:space="preserve">Indicator #5 </t>
    </r>
    <r>
      <rPr>
        <sz val="11"/>
        <color theme="1"/>
        <rFont val="Calibri"/>
        <family val="2"/>
        <scheme val="minor"/>
      </rPr>
      <t xml:space="preserve">
Number of degrees awarded during the reporting period to students supported by this grant 
-Undergraduate degrees
-Masters' level degrees
-Doctoral level degrees</t>
    </r>
  </si>
  <si>
    <t xml:space="preserve">5.  Number of degrees awarded during the reporting period to students supported by this grant </t>
  </si>
  <si>
    <t>Clemson University</t>
  </si>
  <si>
    <t>CU</t>
  </si>
  <si>
    <t>BC</t>
  </si>
  <si>
    <t>SCSU</t>
  </si>
  <si>
    <t>Indicator</t>
  </si>
  <si>
    <t>Multi-institutional projects</t>
  </si>
  <si>
    <t>Graduate Students</t>
  </si>
  <si>
    <t>Undergraduate Students</t>
  </si>
  <si>
    <t>Leadership</t>
  </si>
  <si>
    <t>Conference Publications</t>
  </si>
  <si>
    <t>Positions in governing bodies: number of national committees and board memberships</t>
  </si>
  <si>
    <t>Positions in conference leadership</t>
  </si>
  <si>
    <t>Student participation in research</t>
  </si>
  <si>
    <t>Students supported by UTC</t>
  </si>
  <si>
    <t>Invited talks given</t>
  </si>
  <si>
    <t>Projects involving industry partners</t>
  </si>
  <si>
    <t>Theses produced</t>
  </si>
  <si>
    <t>Dissertations produced</t>
  </si>
  <si>
    <t>Participants attending</t>
  </si>
  <si>
    <t>Internships</t>
  </si>
  <si>
    <t>K-12 programs offered</t>
  </si>
  <si>
    <t>Books and guide books</t>
  </si>
  <si>
    <t>Membership in professional associations</t>
  </si>
  <si>
    <t>Research projects (ongoing and completed in this report cycle)</t>
  </si>
  <si>
    <t>Leadership and research awards given</t>
  </si>
  <si>
    <t>Distinguished speakers hosted</t>
  </si>
  <si>
    <t>Conferences/Seminars offered</t>
  </si>
  <si>
    <t>Technology Demonstrations Given</t>
  </si>
  <si>
    <t>*Number of applied research projects</t>
  </si>
  <si>
    <t>Clemson Univ.</t>
  </si>
  <si>
    <t>Benedict College</t>
  </si>
  <si>
    <t>Applied</t>
  </si>
  <si>
    <t>Advanced</t>
  </si>
  <si>
    <t>Building Smarter Cities</t>
  </si>
  <si>
    <t>Assessment of Contextual Complexity</t>
  </si>
  <si>
    <t>Real-time Decentralized</t>
  </si>
  <si>
    <t>Securing Deep Learning</t>
  </si>
  <si>
    <t>Multimodal AI-based Roadway</t>
  </si>
  <si>
    <t>Machine Learning Assisted Framework</t>
  </si>
  <si>
    <t>Cloud Based Quantum AI</t>
  </si>
  <si>
    <t>Peer Reviewed Journal articles and Magazine Papers</t>
  </si>
  <si>
    <t>Training Events and Workshops Offered</t>
  </si>
  <si>
    <t>National Center for Transportation Cybersecurity and Resiliency (TraCR)</t>
  </si>
  <si>
    <t>69A3552344812</t>
  </si>
  <si>
    <t>FIU</t>
  </si>
  <si>
    <t xml:space="preserve">Florida International University </t>
  </si>
  <si>
    <t>MSU</t>
  </si>
  <si>
    <t>Morgan State University</t>
  </si>
  <si>
    <t>Purdue University</t>
  </si>
  <si>
    <t>PU</t>
  </si>
  <si>
    <t>UA</t>
  </si>
  <si>
    <t>UTD</t>
  </si>
  <si>
    <t>University of California Santa Cruz</t>
  </si>
  <si>
    <t>UCSC</t>
  </si>
  <si>
    <t>The University of Texas Dallas</t>
  </si>
  <si>
    <t>The University of Alabama Tuscaloosa</t>
  </si>
  <si>
    <t>South Carolina State University</t>
  </si>
  <si>
    <t>Performance Indicators  
(Priority Matrix)</t>
  </si>
  <si>
    <t>Performance Indicators  
(Other Informative Metrics)</t>
  </si>
  <si>
    <t>1. Number of innovations/technologies created that are demonstrably beneficial to U.S. DOT priorities</t>
  </si>
  <si>
    <t>2. Number of innovations/technologies that were advanced to practice/commercialization</t>
  </si>
  <si>
    <t>3. Number of students/professionals educated on these innovations/technologies</t>
  </si>
  <si>
    <t>4. Number of Start-Up companies created</t>
  </si>
  <si>
    <t>5. Number of patents filed</t>
  </si>
  <si>
    <t>10/01/24 - 09/30/25</t>
  </si>
  <si>
    <t>Report the number of undergraduate and graduate transportation-related courses. “Associated” means a faculty member or teaching assistant who receives Federal and/or matching funds through the Center to conduct research, and/or a faculty member or teaching assistant who participates actively in education and outreach activities funded by the UTC grant.</t>
  </si>
  <si>
    <r>
      <t xml:space="preserve">Report the number of undergraduate and graduate students involved in research projects funded by the grant, whether the student receives compensation or not.
</t>
    </r>
    <r>
      <rPr>
        <i/>
        <sz val="11"/>
        <color theme="1"/>
        <rFont val="Calibri"/>
        <family val="2"/>
        <scheme val="minor"/>
      </rPr>
      <t>One example of non-compensated involvement: As part of a course requirement, the student collects or analyzes data for a transportation research project, but is not compensated</t>
    </r>
    <r>
      <rPr>
        <sz val="11"/>
        <color theme="1"/>
        <rFont val="Calibri"/>
        <family val="2"/>
        <scheme val="minor"/>
      </rPr>
      <t>.</t>
    </r>
  </si>
  <si>
    <t xml:space="preserve">Report the number of all advanced degree (masters and doctoral) programs that involved students supported through UTC Federal funds and/or match.  </t>
  </si>
  <si>
    <t>Report the number of undergraduate, masters, and doctoral students who received financial support from the UTC Federal funds and/or match in the form of tuition relief, wages, or stipend.</t>
  </si>
  <si>
    <t>Report the number of undergraduate, masters, and doctoral students who received financial support from the UTC Federal funds and/or match during all or any part of their studies AND received their degrees during the reporting period.</t>
  </si>
  <si>
    <r>
      <t xml:space="preserve">Report the number of applied and advanced research projects selected during the reporting period and their estimated budget (Federal and match funds). If an on-going project was selected to receive additional funding, it should be counted as a phase 2, a continuation or a modification.
</t>
    </r>
    <r>
      <rPr>
        <b/>
        <sz val="11"/>
        <color theme="1"/>
        <rFont val="Calibri"/>
        <family val="2"/>
        <scheme val="minor"/>
      </rPr>
      <t>Definitions of applied and advanced research:</t>
    </r>
    <r>
      <rPr>
        <sz val="11"/>
        <color theme="1"/>
        <rFont val="Calibri"/>
        <family val="2"/>
        <scheme val="minor"/>
      </rPr>
      <t xml:space="preserve">
</t>
    </r>
    <r>
      <rPr>
        <u/>
        <sz val="11"/>
        <color theme="1"/>
        <rFont val="Calibri"/>
        <family val="2"/>
        <scheme val="minor"/>
      </rPr>
      <t>Applied Research</t>
    </r>
    <r>
      <rPr>
        <sz val="11"/>
        <color theme="1"/>
        <rFont val="Calibri"/>
        <family val="2"/>
        <scheme val="minor"/>
      </rPr>
      <t xml:space="preserve"> - the systematic study to gain knowledge or understanding necessary for determining the means by which a recognized and specific need may be met. (Office of Management &amp; Budget Circular A-11)
</t>
    </r>
    <r>
      <rPr>
        <u/>
        <sz val="11"/>
        <color theme="1"/>
        <rFont val="Calibri"/>
        <family val="2"/>
        <scheme val="minor"/>
      </rPr>
      <t>Advanced Research</t>
    </r>
    <r>
      <rPr>
        <sz val="11"/>
        <color theme="1"/>
        <rFont val="Calibri"/>
        <family val="2"/>
        <scheme val="minor"/>
      </rPr>
      <t xml:space="preserve"> - An intermediate research effort between basic research (study to understand fundamental aspects of phenomena without specific applications in mind) and applied research. Study that bridges basic research and applied research, and includes transformational change rather than incremental advances. The investigation into the use of basic research results to an area of application without a specific problem to resolve. 
</t>
    </r>
  </si>
  <si>
    <t>Research Activities and Capability</t>
  </si>
  <si>
    <t>Education and Workforce Development</t>
  </si>
  <si>
    <t>Technology Transfer and Collaboration</t>
  </si>
  <si>
    <t>Positions on editorial boards</t>
  </si>
  <si>
    <t>1. Number of transportation-related courses offered during the reporting period that were taught by faculty and/or teaching assistants who are associated with the UTC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</si>
</sst>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1"/>
      <color theme="1"/>
      <name val="Calibri"/>
      <family val="2"/>
      <scheme val="minor"/>
    </font>
    <font>
      <b/>
      <sz val="11"/>
      <color theme="1"/>
      <name val="Calibri"/>
      <family val="2"/>
      <scheme val="minor"/>
    </font>
    <font>
      <sz val="9"/>
      <color theme="1"/>
      <name val="Calibri"/>
      <family val="2"/>
      <scheme val="minor"/>
    </font>
    <font>
      <b/>
      <sz val="14"/>
      <color theme="1"/>
      <name val="Calibri"/>
      <family val="2"/>
      <scheme val="minor"/>
    </font>
    <font>
      <sz val="11"/>
      <color theme="1"/>
      <name val="Calibri"/>
      <family val="2"/>
      <scheme val="minor"/>
    </font>
    <font>
      <sz val="11"/>
      <color rgb="FFFF0000"/>
      <name val="Calibri"/>
      <family val="2"/>
      <scheme val="minor"/>
    </font>
    <font>
      <b/>
      <sz val="11"/>
      <color rgb="FF000000"/>
      <name val="Calibri"/>
      <family val="2"/>
      <scheme val="minor"/>
    </font>
    <font>
      <sz val="11"/>
      <color rgb="FF000000"/>
      <name val="Calibri"/>
      <family val="2"/>
      <scheme val="minor"/>
    </font>
    <font>
      <i/>
      <sz val="11"/>
      <color theme="1"/>
      <name val="Calibri"/>
      <family val="2"/>
      <scheme val="minor"/>
    </font>
    <font>
      <u/>
      <sz val="11"/>
      <color theme="1"/>
      <name val="Calibri"/>
      <family val="2"/>
      <scheme val="minor"/>
    </font>
    <font>
      <sz val="11"/>
      <color rgb="FF0070C0"/>
      <name val="Calibri"/>
      <family val="2"/>
      <scheme val="minor"/>
    </font>
    <font>
      <sz val="11"/>
      <name val="Calibri"/>
      <family val="2"/>
      <scheme val="minor"/>
    </font>
    <font>
      <sz val="14"/>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
      <b/>
      <sz val="9"/>
      <color theme="1"/>
      <name val="Calibri"/>
      <family val="2"/>
      <scheme val="minor"/>
    </font>
    <font>
      <sz val="10"/>
      <color rgb="FF000000"/>
      <name val="Calibri"/>
      <family val="2"/>
    </font>
    <font>
      <sz val="10"/>
      <color theme="1"/>
      <name val="Calibri"/>
      <family val="2"/>
      <scheme val="minor"/>
    </font>
    <font>
      <sz val="12"/>
      <color theme="1"/>
      <name val="Aptos"/>
      <family val="2"/>
    </font>
    <font>
      <sz val="9"/>
      <name val="Calibri"/>
      <family val="2"/>
      <scheme val="minor"/>
    </font>
    <font>
      <sz val="9"/>
      <color rgb="FF000000"/>
      <name val="Calibri"/>
      <family val="2"/>
    </font>
    <font>
      <sz val="9"/>
      <color theme="1"/>
      <name val="Calibri"/>
      <family val="2"/>
    </font>
    <font>
      <sz val="9"/>
      <color rgb="FFFF0000"/>
      <name val="Calibri"/>
      <family val="2"/>
      <scheme val="minor"/>
    </font>
    <font>
      <sz val="10"/>
      <color rgb="FF000000"/>
      <name val="Calibri"/>
      <family val="2"/>
      <scheme val="minor"/>
    </font>
    <font>
      <b/>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116">
    <xf numFmtId="0" fontId="0" fillId="0" borderId="0" xfId="0"/>
    <xf numFmtId="0" fontId="0" fillId="0" borderId="0" xfId="0" applyProtection="1">
      <protection locked="0"/>
    </xf>
    <xf numFmtId="0" fontId="0" fillId="0" borderId="0" xfId="0" applyAlignment="1">
      <alignment vertical="top" wrapText="1"/>
    </xf>
    <xf numFmtId="0" fontId="0" fillId="0" borderId="0" xfId="0" applyAlignment="1">
      <alignment wrapText="1"/>
    </xf>
    <xf numFmtId="0" fontId="1" fillId="0" borderId="0" xfId="0" applyFont="1" applyAlignment="1">
      <alignment wrapText="1"/>
    </xf>
    <xf numFmtId="0" fontId="1" fillId="0" borderId="0" xfId="0" applyFont="1"/>
    <xf numFmtId="0" fontId="0" fillId="0" borderId="0" xfId="0" applyAlignment="1">
      <alignment vertical="top"/>
    </xf>
    <xf numFmtId="0" fontId="7" fillId="0" borderId="0" xfId="0" applyFont="1" applyAlignment="1">
      <alignment horizontal="left" vertical="top" wrapText="1"/>
    </xf>
    <xf numFmtId="0" fontId="0" fillId="0" borderId="1" xfId="0" applyBorder="1"/>
    <xf numFmtId="0" fontId="0" fillId="3" borderId="1" xfId="0" applyFill="1" applyBorder="1"/>
    <xf numFmtId="0" fontId="1" fillId="0" borderId="1" xfId="0" applyFont="1" applyBorder="1"/>
    <xf numFmtId="0" fontId="0" fillId="0" borderId="1" xfId="0" applyBorder="1" applyAlignment="1">
      <alignment wrapText="1"/>
    </xf>
    <xf numFmtId="0" fontId="1" fillId="3" borderId="1" xfId="0" applyFont="1" applyFill="1" applyBorder="1"/>
    <xf numFmtId="0" fontId="1" fillId="3" borderId="7" xfId="0" applyFont="1" applyFill="1" applyBorder="1"/>
    <xf numFmtId="0" fontId="1" fillId="3" borderId="1" xfId="0" applyFont="1" applyFill="1" applyBorder="1" applyAlignment="1">
      <alignment wrapText="1"/>
    </xf>
    <xf numFmtId="164" fontId="0" fillId="0" borderId="0" xfId="0" applyNumberFormat="1" applyProtection="1">
      <protection locked="0"/>
    </xf>
    <xf numFmtId="0" fontId="1" fillId="0" borderId="8" xfId="0" applyFont="1" applyBorder="1" applyAlignment="1" applyProtection="1">
      <alignment horizontal="right"/>
      <protection locked="0"/>
    </xf>
    <xf numFmtId="0" fontId="1" fillId="0" borderId="9" xfId="0" applyFont="1" applyBorder="1" applyAlignment="1" applyProtection="1">
      <alignment horizontal="right"/>
      <protection locked="0"/>
    </xf>
    <xf numFmtId="0" fontId="0" fillId="0" borderId="0" xfId="0" applyAlignment="1" applyProtection="1">
      <alignment wrapText="1"/>
      <protection locked="0"/>
    </xf>
    <xf numFmtId="0" fontId="0" fillId="0" borderId="7" xfId="0" applyBorder="1" applyProtection="1">
      <protection locked="0"/>
    </xf>
    <xf numFmtId="0" fontId="5" fillId="0" borderId="0" xfId="0" applyFont="1" applyProtection="1">
      <protection locked="0"/>
    </xf>
    <xf numFmtId="0" fontId="1" fillId="0" borderId="1" xfId="0" applyFont="1" applyBorder="1" applyAlignment="1" applyProtection="1">
      <alignment horizontal="left" vertical="center" wrapText="1" indent="1"/>
      <protection locked="0"/>
    </xf>
    <xf numFmtId="0" fontId="0" fillId="0" borderId="9" xfId="0" applyBorder="1" applyAlignment="1" applyProtection="1">
      <alignment horizontal="right"/>
      <protection locked="0"/>
    </xf>
    <xf numFmtId="0" fontId="0" fillId="0" borderId="10" xfId="0" applyBorder="1" applyAlignment="1" applyProtection="1">
      <alignment horizontal="right"/>
      <protection locked="0"/>
    </xf>
    <xf numFmtId="0" fontId="0" fillId="0" borderId="7" xfId="0" applyBorder="1"/>
    <xf numFmtId="0" fontId="0" fillId="0" borderId="16" xfId="0" applyBorder="1" applyProtection="1">
      <protection locked="0"/>
    </xf>
    <xf numFmtId="0" fontId="0" fillId="0" borderId="18" xfId="0" applyBorder="1" applyProtection="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1" fillId="0" borderId="8" xfId="0" applyFont="1" applyBorder="1" applyAlignment="1">
      <alignment horizontal="left" vertical="center" wrapText="1" indent="1"/>
    </xf>
    <xf numFmtId="0" fontId="0" fillId="0" borderId="9" xfId="0" applyBorder="1" applyAlignment="1">
      <alignment horizontal="right" vertical="center" wrapText="1"/>
    </xf>
    <xf numFmtId="0" fontId="0" fillId="0" borderId="9" xfId="0" applyBorder="1" applyAlignment="1">
      <alignment horizontal="right"/>
    </xf>
    <xf numFmtId="0" fontId="0" fillId="0" borderId="10" xfId="0" applyBorder="1" applyAlignment="1">
      <alignment horizontal="right"/>
    </xf>
    <xf numFmtId="0" fontId="0" fillId="0" borderId="13" xfId="0" applyBorder="1"/>
    <xf numFmtId="0" fontId="0" fillId="0" borderId="14" xfId="0" applyBorder="1"/>
    <xf numFmtId="164" fontId="0" fillId="0" borderId="18" xfId="1" applyNumberFormat="1" applyFont="1" applyFill="1" applyBorder="1" applyProtection="1"/>
    <xf numFmtId="44" fontId="0" fillId="0" borderId="12" xfId="1" applyFont="1" applyFill="1" applyBorder="1" applyProtection="1">
      <protection locked="0"/>
    </xf>
    <xf numFmtId="164" fontId="0" fillId="0" borderId="14" xfId="1" applyNumberFormat="1" applyFont="1" applyFill="1" applyBorder="1" applyProtection="1"/>
    <xf numFmtId="164" fontId="0" fillId="0" borderId="7" xfId="1" applyNumberFormat="1" applyFont="1" applyFill="1" applyBorder="1" applyProtection="1"/>
    <xf numFmtId="44" fontId="0" fillId="0" borderId="7" xfId="1" applyFont="1" applyFill="1" applyBorder="1" applyProtection="1">
      <protection locked="0"/>
    </xf>
    <xf numFmtId="164" fontId="4" fillId="0" borderId="14" xfId="1" applyNumberFormat="1" applyFont="1" applyFill="1" applyBorder="1" applyProtection="1"/>
    <xf numFmtId="0" fontId="1" fillId="0" borderId="8" xfId="0" applyFont="1" applyBorder="1"/>
    <xf numFmtId="0" fontId="0" fillId="0" borderId="13" xfId="0" applyBorder="1" applyAlignment="1">
      <alignment wrapText="1"/>
    </xf>
    <xf numFmtId="0" fontId="0" fillId="0" borderId="7" xfId="0" applyBorder="1" applyAlignment="1">
      <alignment wrapText="1"/>
    </xf>
    <xf numFmtId="0" fontId="1" fillId="0" borderId="9" xfId="0" applyFont="1" applyBorder="1"/>
    <xf numFmtId="0" fontId="1" fillId="0" borderId="8" xfId="0" applyFont="1" applyBorder="1" applyAlignment="1">
      <alignment horizontal="left"/>
    </xf>
    <xf numFmtId="0" fontId="1" fillId="0" borderId="17" xfId="0" applyFont="1" applyBorder="1" applyAlignment="1">
      <alignment horizontal="left"/>
    </xf>
    <xf numFmtId="0" fontId="0" fillId="3" borderId="13" xfId="0" applyFill="1" applyBorder="1"/>
    <xf numFmtId="0" fontId="0" fillId="3" borderId="7" xfId="0" applyFill="1" applyBorder="1"/>
    <xf numFmtId="0" fontId="0" fillId="0" borderId="16" xfId="0" applyBorder="1" applyAlignment="1">
      <alignment wrapText="1"/>
    </xf>
    <xf numFmtId="0" fontId="0" fillId="0" borderId="12" xfId="0" applyBorder="1" applyAlignment="1">
      <alignment wrapText="1"/>
    </xf>
    <xf numFmtId="0" fontId="0" fillId="0" borderId="3" xfId="0" applyBorder="1" applyAlignment="1">
      <alignment wrapText="1"/>
    </xf>
    <xf numFmtId="0" fontId="0" fillId="0" borderId="12" xfId="0" applyBorder="1"/>
    <xf numFmtId="0" fontId="0" fillId="0" borderId="16" xfId="0" applyBorder="1"/>
    <xf numFmtId="0" fontId="0" fillId="0" borderId="18" xfId="0" applyBorder="1" applyAlignment="1">
      <alignment wrapText="1"/>
    </xf>
    <xf numFmtId="0" fontId="0" fillId="0" borderId="14" xfId="0" applyBorder="1" applyAlignment="1">
      <alignment wrapText="1"/>
    </xf>
    <xf numFmtId="0" fontId="17" fillId="0" borderId="0" xfId="0" applyFont="1" applyAlignment="1">
      <alignment vertical="center" wrapText="1"/>
    </xf>
    <xf numFmtId="0" fontId="18" fillId="0" borderId="0" xfId="0" applyFont="1" applyAlignment="1" applyProtection="1">
      <alignment wrapText="1"/>
      <protection locked="0"/>
    </xf>
    <xf numFmtId="164" fontId="18" fillId="0" borderId="0" xfId="0" applyNumberFormat="1" applyFont="1" applyAlignment="1" applyProtection="1">
      <alignment wrapText="1"/>
      <protection locked="0"/>
    </xf>
    <xf numFmtId="0" fontId="19" fillId="0" borderId="0" xfId="0" applyFont="1" applyAlignment="1">
      <alignment vertical="center"/>
    </xf>
    <xf numFmtId="0" fontId="18" fillId="0" borderId="0" xfId="0" applyFont="1" applyAlignment="1">
      <alignment vertical="center" wrapText="1"/>
    </xf>
    <xf numFmtId="0" fontId="2" fillId="0" borderId="0" xfId="0" applyFont="1" applyAlignment="1">
      <alignment vertical="top"/>
    </xf>
    <xf numFmtId="0" fontId="20" fillId="0" borderId="0" xfId="0" applyFont="1" applyAlignment="1">
      <alignment vertical="top" wrapText="1"/>
    </xf>
    <xf numFmtId="0" fontId="2"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24" fillId="0" borderId="0" xfId="0" applyFont="1" applyAlignment="1">
      <alignment vertical="center" wrapText="1"/>
    </xf>
    <xf numFmtId="164" fontId="0" fillId="0" borderId="18" xfId="0" applyNumberFormat="1" applyBorder="1" applyProtection="1">
      <protection locked="0"/>
    </xf>
    <xf numFmtId="44" fontId="4" fillId="0" borderId="14" xfId="1" applyFont="1" applyBorder="1"/>
    <xf numFmtId="164" fontId="4" fillId="0" borderId="14" xfId="0" applyNumberFormat="1" applyFont="1" applyBorder="1" applyProtection="1">
      <protection locked="0"/>
    </xf>
    <xf numFmtId="44" fontId="11" fillId="0" borderId="7" xfId="1" applyFont="1" applyFill="1" applyBorder="1" applyProtection="1">
      <protection locked="0"/>
    </xf>
    <xf numFmtId="44" fontId="0" fillId="0" borderId="11" xfId="1" applyFont="1" applyFill="1" applyBorder="1" applyProtection="1">
      <protection locked="0"/>
    </xf>
    <xf numFmtId="44" fontId="0" fillId="0" borderId="0" xfId="1" applyFont="1" applyProtection="1">
      <protection locked="0"/>
    </xf>
    <xf numFmtId="44" fontId="0" fillId="0" borderId="0" xfId="0" applyNumberFormat="1" applyProtection="1">
      <protection locked="0"/>
    </xf>
    <xf numFmtId="0" fontId="18" fillId="0" borderId="9" xfId="0" applyFont="1" applyBorder="1" applyAlignment="1" applyProtection="1">
      <alignment wrapText="1"/>
      <protection locked="0"/>
    </xf>
    <xf numFmtId="0" fontId="25" fillId="0" borderId="1" xfId="0" applyFont="1" applyBorder="1" applyAlignment="1">
      <alignment wrapText="1"/>
    </xf>
    <xf numFmtId="0" fontId="25" fillId="0" borderId="1" xfId="0" applyFont="1" applyBorder="1"/>
    <xf numFmtId="0" fontId="25" fillId="0" borderId="19" xfId="0" applyFont="1" applyBorder="1"/>
    <xf numFmtId="0" fontId="25" fillId="0" borderId="8" xfId="0" applyFont="1" applyBorder="1"/>
    <xf numFmtId="0" fontId="11" fillId="0" borderId="11" xfId="0" applyFont="1" applyBorder="1" applyAlignment="1">
      <alignment horizontal="right"/>
    </xf>
    <xf numFmtId="0" fontId="25" fillId="0" borderId="1" xfId="0" applyFont="1" applyBorder="1" applyAlignment="1">
      <alignment horizontal="left"/>
    </xf>
    <xf numFmtId="0" fontId="25" fillId="0" borderId="7" xfId="0" applyFont="1" applyBorder="1" applyAlignment="1">
      <alignment wrapText="1"/>
    </xf>
    <xf numFmtId="0" fontId="25" fillId="0" borderId="13" xfId="0" applyFont="1" applyBorder="1"/>
    <xf numFmtId="0" fontId="11" fillId="0" borderId="9" xfId="0" applyFont="1" applyBorder="1" applyAlignment="1">
      <alignment horizontal="right"/>
    </xf>
    <xf numFmtId="0" fontId="11" fillId="0" borderId="10" xfId="0" applyFont="1" applyBorder="1" applyAlignment="1">
      <alignment horizontal="right"/>
    </xf>
    <xf numFmtId="0" fontId="25" fillId="0" borderId="7" xfId="0" applyFont="1" applyBorder="1" applyAlignment="1">
      <alignment horizontal="left"/>
    </xf>
    <xf numFmtId="0" fontId="11" fillId="0" borderId="7" xfId="0" applyFont="1" applyBorder="1" applyAlignment="1">
      <alignment wrapText="1"/>
    </xf>
    <xf numFmtId="44" fontId="0" fillId="0" borderId="7" xfId="1" applyFont="1" applyBorder="1" applyProtection="1">
      <protection locked="0"/>
    </xf>
    <xf numFmtId="44" fontId="5" fillId="0" borderId="0" xfId="0" applyNumberFormat="1" applyFont="1" applyProtection="1">
      <protection locked="0"/>
    </xf>
    <xf numFmtId="0" fontId="0" fillId="4" borderId="1" xfId="0" applyFill="1" applyBorder="1" applyAlignment="1">
      <alignment wrapText="1"/>
    </xf>
    <xf numFmtId="0" fontId="1" fillId="4" borderId="1" xfId="0" applyFont="1" applyFill="1" applyBorder="1"/>
    <xf numFmtId="0" fontId="3" fillId="5" borderId="20" xfId="0" applyFont="1" applyFill="1" applyBorder="1" applyAlignment="1" applyProtection="1">
      <alignment horizontal="left" wrapText="1" indent="1"/>
      <protection locked="0"/>
    </xf>
    <xf numFmtId="0" fontId="16" fillId="5" borderId="21" xfId="0" applyFont="1" applyFill="1" applyBorder="1" applyAlignment="1" applyProtection="1">
      <alignment horizontal="center" wrapText="1"/>
      <protection locked="0"/>
    </xf>
    <xf numFmtId="0" fontId="16" fillId="5" borderId="21" xfId="0" applyFont="1" applyFill="1" applyBorder="1" applyAlignment="1" applyProtection="1">
      <alignment wrapText="1"/>
      <protection locked="0"/>
    </xf>
    <xf numFmtId="0" fontId="16" fillId="5" borderId="22" xfId="0" applyFont="1" applyFill="1" applyBorder="1" applyAlignment="1" applyProtection="1">
      <alignment wrapText="1"/>
      <protection locked="0"/>
    </xf>
    <xf numFmtId="0" fontId="1" fillId="0" borderId="7" xfId="0" applyFont="1" applyBorder="1" applyAlignment="1" applyProtection="1">
      <alignment horizontal="left" vertical="center" wrapText="1" indent="1"/>
      <protection locked="0"/>
    </xf>
    <xf numFmtId="0" fontId="0" fillId="5" borderId="23" xfId="0" applyFill="1" applyBorder="1" applyProtection="1">
      <protection locked="0"/>
    </xf>
    <xf numFmtId="0" fontId="16" fillId="5" borderId="24" xfId="0" applyFont="1" applyFill="1" applyBorder="1" applyAlignment="1" applyProtection="1">
      <alignment horizontal="center"/>
      <protection locked="0"/>
    </xf>
    <xf numFmtId="0" fontId="16" fillId="5" borderId="25" xfId="0" applyFont="1" applyFill="1" applyBorder="1" applyProtection="1">
      <protection locked="0"/>
    </xf>
    <xf numFmtId="0" fontId="16" fillId="5" borderId="24" xfId="0" applyFont="1" applyFill="1" applyBorder="1" applyProtection="1">
      <protection locked="0"/>
    </xf>
    <xf numFmtId="0" fontId="16" fillId="5" borderId="26" xfId="0" applyFont="1" applyFill="1" applyBorder="1" applyProtection="1">
      <protection locked="0"/>
    </xf>
    <xf numFmtId="0" fontId="1" fillId="0" borderId="9" xfId="0" applyFont="1" applyBorder="1" applyAlignment="1" applyProtection="1">
      <alignment horizontal="left" vertical="center" wrapText="1" indent="1"/>
      <protection locked="0"/>
    </xf>
    <xf numFmtId="0" fontId="3" fillId="5" borderId="27" xfId="0" applyFont="1" applyFill="1" applyBorder="1" applyAlignment="1" applyProtection="1">
      <alignment horizontal="left" wrapText="1" indent="1"/>
      <protection locked="0"/>
    </xf>
    <xf numFmtId="0" fontId="2" fillId="5" borderId="28" xfId="0" applyFont="1" applyFill="1" applyBorder="1" applyAlignment="1" applyProtection="1">
      <alignment horizontal="center" wrapText="1"/>
      <protection locked="0"/>
    </xf>
    <xf numFmtId="0" fontId="2" fillId="5" borderId="28" xfId="0" applyFont="1" applyFill="1" applyBorder="1" applyAlignment="1" applyProtection="1">
      <alignment wrapText="1"/>
      <protection locked="0"/>
    </xf>
    <xf numFmtId="0" fontId="2" fillId="5" borderId="29" xfId="0" applyFont="1" applyFill="1" applyBorder="1" applyAlignment="1" applyProtection="1">
      <alignment wrapText="1"/>
      <protection locked="0"/>
    </xf>
    <xf numFmtId="0" fontId="11" fillId="0" borderId="14" xfId="0" applyFont="1" applyBorder="1" applyProtection="1">
      <protection locked="0"/>
    </xf>
    <xf numFmtId="0" fontId="15" fillId="2" borderId="4" xfId="0" applyFont="1"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0" fillId="0" borderId="2" xfId="0" applyBorder="1" applyProtection="1">
      <protection locked="0"/>
    </xf>
    <xf numFmtId="0" fontId="0" fillId="0" borderId="11" xfId="0" applyBorder="1" applyProtection="1">
      <protection locked="0"/>
    </xf>
    <xf numFmtId="0" fontId="3" fillId="0" borderId="15" xfId="0" applyFont="1" applyBorder="1" applyProtection="1">
      <protection locked="0"/>
    </xf>
    <xf numFmtId="0" fontId="0" fillId="0" borderId="0" xfId="0" applyBorder="1"/>
  </cellXfs>
  <cellStyles count="2">
    <cellStyle name="Currency" xfId="1" builtinId="4"/>
    <cellStyle name="Normal" xfId="0" builtinId="0"/>
  </cellStyles>
  <dxfs count="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b/>
        <i val="0"/>
        <strike val="0"/>
        <condense val="0"/>
        <extend val="0"/>
        <outline val="0"/>
        <shadow val="0"/>
        <u val="none"/>
        <vertAlign val="baseline"/>
        <sz val="11"/>
        <color theme="1"/>
        <name val="Calibri"/>
        <scheme val="minor"/>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7" totalsRowShown="0" headerRowDxfId="3" dataDxfId="2">
  <autoFilter ref="A1:B7" xr:uid="{00000000-0009-0000-0100-000001000000}"/>
  <tableColumns count="2">
    <tableColumn id="1" xr3:uid="{00000000-0010-0000-0000-000001000000}" name="Performance Indicator" dataDxfId="1"/>
    <tableColumn id="2" xr3:uid="{00000000-0010-0000-0000-000002000000}" name="Definition" dataDxfId="0"/>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1"/>
  <sheetViews>
    <sheetView workbookViewId="0">
      <selection sqref="A1:H1"/>
    </sheetView>
  </sheetViews>
  <sheetFormatPr defaultColWidth="8.81640625" defaultRowHeight="14.5" x14ac:dyDescent="0.35"/>
  <sheetData>
    <row r="1" spans="1:8" ht="245.5" customHeight="1" thickBot="1" x14ac:dyDescent="0.4">
      <c r="A1" s="109" t="s">
        <v>33</v>
      </c>
      <c r="B1" s="110"/>
      <c r="C1" s="110"/>
      <c r="D1" s="110"/>
      <c r="E1" s="110"/>
      <c r="F1" s="110"/>
      <c r="G1" s="110"/>
      <c r="H1" s="111"/>
    </row>
  </sheetData>
  <mergeCells count="1">
    <mergeCell ref="A1:H1"/>
  </mergeCells>
  <printOptions horizontalCentered="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M82"/>
  <sheetViews>
    <sheetView tabSelected="1" zoomScale="70" zoomScaleNormal="70" workbookViewId="0">
      <pane ySplit="8" topLeftCell="A9" activePane="bottomLeft" state="frozen"/>
      <selection pane="bottomLeft" activeCell="A7" sqref="A7"/>
    </sheetView>
  </sheetViews>
  <sheetFormatPr defaultColWidth="9.1796875" defaultRowHeight="14.5" x14ac:dyDescent="0.35"/>
  <cols>
    <col min="1" max="1" width="48.36328125" style="1" customWidth="1"/>
    <col min="2" max="2" width="15.453125" style="1" bestFit="1" customWidth="1"/>
    <col min="3" max="3" width="14.36328125" style="1" bestFit="1" customWidth="1"/>
    <col min="4" max="5" width="14.453125" style="1" customWidth="1"/>
    <col min="6" max="7" width="14" style="1" bestFit="1" customWidth="1"/>
    <col min="8" max="8" width="13.36328125" style="1" customWidth="1"/>
    <col min="9" max="9" width="14" style="1" bestFit="1" customWidth="1"/>
    <col min="10" max="10" width="13.6328125" style="1" customWidth="1"/>
    <col min="11" max="11" width="13.36328125" style="1" bestFit="1" customWidth="1"/>
    <col min="12" max="12" width="26.81640625" style="1" customWidth="1"/>
    <col min="13" max="16384" width="9.1796875" style="1"/>
  </cols>
  <sheetData>
    <row r="1" spans="1:12" ht="18.5" x14ac:dyDescent="0.45">
      <c r="A1" s="114" t="s">
        <v>4</v>
      </c>
      <c r="B1" s="114"/>
      <c r="C1" s="114"/>
      <c r="D1" s="114"/>
      <c r="E1" s="114"/>
      <c r="F1" s="114"/>
      <c r="G1" s="114"/>
      <c r="H1" s="114"/>
      <c r="I1" s="114"/>
      <c r="J1" s="114"/>
      <c r="K1" s="114"/>
    </row>
    <row r="2" spans="1:12" x14ac:dyDescent="0.35">
      <c r="A2" s="16" t="s">
        <v>10</v>
      </c>
      <c r="B2" s="112" t="s">
        <v>78</v>
      </c>
      <c r="C2" s="112"/>
      <c r="D2" s="112"/>
      <c r="E2" s="112"/>
      <c r="F2" s="112"/>
      <c r="G2" s="112"/>
      <c r="H2" s="112"/>
      <c r="I2" s="112"/>
      <c r="J2" s="112"/>
      <c r="K2" s="112"/>
    </row>
    <row r="3" spans="1:12" x14ac:dyDescent="0.35">
      <c r="A3" s="17" t="s">
        <v>5</v>
      </c>
      <c r="B3" s="113" t="s">
        <v>36</v>
      </c>
      <c r="C3" s="113"/>
      <c r="D3" s="113"/>
      <c r="E3" s="113"/>
      <c r="F3" s="113"/>
      <c r="G3" s="113"/>
      <c r="H3" s="113"/>
      <c r="I3" s="113"/>
      <c r="J3" s="113"/>
      <c r="K3" s="113"/>
    </row>
    <row r="4" spans="1:12" x14ac:dyDescent="0.35">
      <c r="A4" s="17" t="s">
        <v>9</v>
      </c>
      <c r="B4" s="113" t="s">
        <v>79</v>
      </c>
      <c r="C4" s="113"/>
      <c r="D4" s="113"/>
      <c r="E4" s="113"/>
      <c r="F4" s="113"/>
      <c r="G4" s="113"/>
      <c r="H4" s="113"/>
      <c r="I4" s="113"/>
      <c r="J4" s="113"/>
      <c r="K4" s="113"/>
    </row>
    <row r="5" spans="1:12" x14ac:dyDescent="0.35">
      <c r="A5" s="17" t="s">
        <v>6</v>
      </c>
      <c r="B5" s="113" t="s">
        <v>100</v>
      </c>
      <c r="C5" s="113"/>
      <c r="D5" s="113"/>
      <c r="E5" s="113"/>
      <c r="F5" s="113"/>
      <c r="G5" s="113"/>
      <c r="H5" s="113"/>
      <c r="I5" s="113"/>
      <c r="J5" s="113"/>
      <c r="K5" s="113"/>
    </row>
    <row r="6" spans="1:12" ht="15" thickBot="1" x14ac:dyDescent="0.4">
      <c r="A6" s="17"/>
    </row>
    <row r="7" spans="1:12" ht="37.5" x14ac:dyDescent="0.45">
      <c r="A7" s="93" t="s">
        <v>93</v>
      </c>
      <c r="B7" s="94" t="s">
        <v>11</v>
      </c>
      <c r="C7" s="95" t="s">
        <v>65</v>
      </c>
      <c r="D7" s="95" t="s">
        <v>66</v>
      </c>
      <c r="E7" s="95" t="s">
        <v>81</v>
      </c>
      <c r="F7" s="95" t="s">
        <v>83</v>
      </c>
      <c r="G7" s="95" t="s">
        <v>84</v>
      </c>
      <c r="H7" s="95" t="s">
        <v>92</v>
      </c>
      <c r="I7" s="95" t="s">
        <v>91</v>
      </c>
      <c r="J7" s="95" t="s">
        <v>90</v>
      </c>
      <c r="K7" s="96" t="s">
        <v>88</v>
      </c>
    </row>
    <row r="8" spans="1:12" ht="15" thickBot="1" x14ac:dyDescent="0.4">
      <c r="A8" s="98"/>
      <c r="B8" s="99" t="s">
        <v>12</v>
      </c>
      <c r="C8" s="100" t="s">
        <v>37</v>
      </c>
      <c r="D8" s="101" t="s">
        <v>38</v>
      </c>
      <c r="E8" s="101" t="s">
        <v>80</v>
      </c>
      <c r="F8" s="101" t="s">
        <v>82</v>
      </c>
      <c r="G8" s="101" t="s">
        <v>85</v>
      </c>
      <c r="H8" s="101" t="s">
        <v>39</v>
      </c>
      <c r="I8" s="101" t="s">
        <v>86</v>
      </c>
      <c r="J8" s="101" t="s">
        <v>87</v>
      </c>
      <c r="K8" s="102" t="s">
        <v>89</v>
      </c>
    </row>
    <row r="9" spans="1:12" ht="29" x14ac:dyDescent="0.35">
      <c r="A9" s="97" t="s">
        <v>95</v>
      </c>
      <c r="B9" s="29">
        <f>SUM(C9:K9)</f>
        <v>28</v>
      </c>
      <c r="C9" s="29">
        <v>11</v>
      </c>
      <c r="D9" s="29">
        <v>0</v>
      </c>
      <c r="E9" s="29">
        <v>3</v>
      </c>
      <c r="F9" s="29">
        <v>0</v>
      </c>
      <c r="G9" s="29">
        <v>5</v>
      </c>
      <c r="H9" s="26">
        <v>0</v>
      </c>
      <c r="I9" s="29">
        <v>4</v>
      </c>
      <c r="J9" s="26">
        <v>4</v>
      </c>
      <c r="K9" s="29">
        <v>1</v>
      </c>
      <c r="L9" s="58"/>
    </row>
    <row r="10" spans="1:12" ht="29" x14ac:dyDescent="0.35">
      <c r="A10" s="21" t="s">
        <v>96</v>
      </c>
      <c r="B10" s="29">
        <f>SUM(C10:K10)</f>
        <v>4</v>
      </c>
      <c r="C10" s="108">
        <v>1</v>
      </c>
      <c r="D10" s="29">
        <v>0</v>
      </c>
      <c r="E10" s="29">
        <v>0</v>
      </c>
      <c r="F10" s="29">
        <v>0</v>
      </c>
      <c r="G10" s="108">
        <v>0</v>
      </c>
      <c r="H10" s="26">
        <v>0</v>
      </c>
      <c r="I10" s="108">
        <v>1</v>
      </c>
      <c r="J10" s="26">
        <v>1</v>
      </c>
      <c r="K10" s="29">
        <v>1</v>
      </c>
      <c r="L10" s="58"/>
    </row>
    <row r="11" spans="1:12" ht="29" x14ac:dyDescent="0.35">
      <c r="A11" s="21" t="s">
        <v>97</v>
      </c>
      <c r="B11" s="29">
        <f>SUM(C11:K11)</f>
        <v>582</v>
      </c>
      <c r="C11" s="29">
        <v>88</v>
      </c>
      <c r="D11" s="29">
        <v>18</v>
      </c>
      <c r="E11" s="29">
        <v>63</v>
      </c>
      <c r="F11" s="29">
        <v>29</v>
      </c>
      <c r="G11" s="29">
        <v>4</v>
      </c>
      <c r="H11" s="26">
        <v>0</v>
      </c>
      <c r="I11" s="29">
        <v>50</v>
      </c>
      <c r="J11" s="26">
        <v>130</v>
      </c>
      <c r="K11" s="29">
        <v>200</v>
      </c>
      <c r="L11" s="76"/>
    </row>
    <row r="12" spans="1:12" x14ac:dyDescent="0.35">
      <c r="A12" s="21" t="s">
        <v>98</v>
      </c>
      <c r="B12" s="29">
        <f>SUM(C12:K12)</f>
        <v>1</v>
      </c>
      <c r="C12" s="29">
        <v>0</v>
      </c>
      <c r="D12" s="29">
        <v>0</v>
      </c>
      <c r="E12" s="29">
        <v>0</v>
      </c>
      <c r="F12" s="29">
        <v>0</v>
      </c>
      <c r="G12" s="29">
        <v>0</v>
      </c>
      <c r="H12" s="26">
        <v>0</v>
      </c>
      <c r="I12" s="29">
        <v>1</v>
      </c>
      <c r="J12" s="26">
        <v>0</v>
      </c>
      <c r="K12" s="29">
        <v>0</v>
      </c>
      <c r="L12" s="58"/>
    </row>
    <row r="13" spans="1:12" x14ac:dyDescent="0.35">
      <c r="A13" s="21" t="s">
        <v>99</v>
      </c>
      <c r="B13" s="19">
        <f>SUM(C13:K13)</f>
        <v>2</v>
      </c>
      <c r="C13" s="19">
        <v>0</v>
      </c>
      <c r="D13" s="19">
        <v>0</v>
      </c>
      <c r="E13" s="19">
        <v>2</v>
      </c>
      <c r="F13" s="19">
        <v>0</v>
      </c>
      <c r="G13" s="19">
        <v>0</v>
      </c>
      <c r="H13" s="27">
        <v>0</v>
      </c>
      <c r="I13" s="19">
        <v>0</v>
      </c>
      <c r="J13" s="27">
        <v>0</v>
      </c>
      <c r="K13" s="19">
        <v>0</v>
      </c>
      <c r="L13" s="58"/>
    </row>
    <row r="14" spans="1:12" ht="15" thickBot="1" x14ac:dyDescent="0.4">
      <c r="A14" s="17"/>
      <c r="L14" s="58"/>
    </row>
    <row r="15" spans="1:12" s="18" customFormat="1" ht="37.5" thickBot="1" x14ac:dyDescent="0.5">
      <c r="A15" s="104" t="s">
        <v>94</v>
      </c>
      <c r="B15" s="105"/>
      <c r="C15" s="106"/>
      <c r="D15" s="106"/>
      <c r="E15" s="106"/>
      <c r="F15" s="106"/>
      <c r="G15" s="106"/>
      <c r="H15" s="106"/>
      <c r="I15" s="106"/>
      <c r="J15" s="106"/>
      <c r="K15" s="107"/>
      <c r="L15" s="58"/>
    </row>
    <row r="16" spans="1:12" ht="58" x14ac:dyDescent="0.35">
      <c r="A16" s="103" t="s">
        <v>111</v>
      </c>
      <c r="B16" s="29"/>
      <c r="C16" s="29"/>
      <c r="D16" s="29"/>
      <c r="E16" s="29"/>
      <c r="F16" s="29"/>
      <c r="G16" s="29"/>
      <c r="H16" s="29"/>
      <c r="I16" s="29"/>
      <c r="J16" s="29"/>
      <c r="K16" s="26"/>
      <c r="L16" s="58"/>
    </row>
    <row r="17" spans="1:12" x14ac:dyDescent="0.35">
      <c r="A17" s="22" t="s">
        <v>0</v>
      </c>
      <c r="B17" s="29">
        <f>SUM(C17:K17)</f>
        <v>13</v>
      </c>
      <c r="C17" s="29">
        <v>7</v>
      </c>
      <c r="D17" s="29">
        <v>0</v>
      </c>
      <c r="E17" s="29">
        <v>0</v>
      </c>
      <c r="F17" s="29">
        <v>1</v>
      </c>
      <c r="G17" s="29">
        <v>0</v>
      </c>
      <c r="H17" s="29">
        <v>1</v>
      </c>
      <c r="I17" s="29">
        <v>2</v>
      </c>
      <c r="J17" s="29">
        <v>0</v>
      </c>
      <c r="K17" s="26">
        <v>2</v>
      </c>
      <c r="L17" s="58"/>
    </row>
    <row r="18" spans="1:12" x14ac:dyDescent="0.35">
      <c r="A18" s="23" t="s">
        <v>1</v>
      </c>
      <c r="B18" s="19">
        <f>SUM(C18:K18)</f>
        <v>27</v>
      </c>
      <c r="C18" s="19">
        <v>11</v>
      </c>
      <c r="D18" s="19">
        <v>0</v>
      </c>
      <c r="E18" s="19">
        <v>0</v>
      </c>
      <c r="F18" s="19">
        <v>1</v>
      </c>
      <c r="G18" s="19">
        <v>3</v>
      </c>
      <c r="H18" s="19">
        <v>5</v>
      </c>
      <c r="I18" s="19">
        <v>0</v>
      </c>
      <c r="J18" s="19">
        <v>4</v>
      </c>
      <c r="K18" s="27">
        <v>3</v>
      </c>
      <c r="L18" s="58"/>
    </row>
    <row r="19" spans="1:12" ht="43.5" x14ac:dyDescent="0.35">
      <c r="A19" s="30" t="s">
        <v>20</v>
      </c>
      <c r="B19" s="34"/>
      <c r="C19" s="28"/>
      <c r="D19" s="28"/>
      <c r="E19" s="28"/>
      <c r="F19" s="28"/>
      <c r="G19" s="25"/>
      <c r="H19" s="28"/>
      <c r="I19" s="25"/>
      <c r="J19" s="25"/>
      <c r="K19" s="25"/>
      <c r="L19" s="58"/>
    </row>
    <row r="20" spans="1:12" x14ac:dyDescent="0.35">
      <c r="A20" s="32" t="s">
        <v>24</v>
      </c>
      <c r="B20" s="35">
        <f>SUM(C20:K20)</f>
        <v>44</v>
      </c>
      <c r="C20" s="29">
        <v>3</v>
      </c>
      <c r="D20" s="29">
        <v>25</v>
      </c>
      <c r="E20" s="29">
        <v>0</v>
      </c>
      <c r="F20" s="29">
        <v>3</v>
      </c>
      <c r="G20" s="26">
        <v>2</v>
      </c>
      <c r="H20" s="29">
        <v>0</v>
      </c>
      <c r="I20" s="26">
        <v>6</v>
      </c>
      <c r="J20" s="26">
        <v>1</v>
      </c>
      <c r="K20" s="26">
        <v>4</v>
      </c>
      <c r="L20" s="57"/>
    </row>
    <row r="21" spans="1:12" x14ac:dyDescent="0.35">
      <c r="A21" s="33" t="s">
        <v>25</v>
      </c>
      <c r="B21" s="24">
        <f>SUM(C21:K21)</f>
        <v>91</v>
      </c>
      <c r="C21" s="19">
        <v>27</v>
      </c>
      <c r="D21" s="19">
        <v>0</v>
      </c>
      <c r="E21" s="19">
        <v>8</v>
      </c>
      <c r="F21" s="19">
        <v>17</v>
      </c>
      <c r="G21" s="27">
        <v>8</v>
      </c>
      <c r="H21" s="19">
        <v>4</v>
      </c>
      <c r="I21" s="27">
        <v>5</v>
      </c>
      <c r="J21" s="27">
        <v>16</v>
      </c>
      <c r="K21" s="27">
        <v>6</v>
      </c>
      <c r="L21" s="57"/>
    </row>
    <row r="22" spans="1:12" ht="43.5" x14ac:dyDescent="0.35">
      <c r="A22" s="30" t="s">
        <v>21</v>
      </c>
      <c r="B22" s="8"/>
      <c r="C22" s="28"/>
      <c r="D22" s="28"/>
      <c r="E22" s="28"/>
      <c r="F22" s="28"/>
      <c r="G22" s="25"/>
      <c r="H22" s="28"/>
      <c r="I22" s="25"/>
      <c r="J22" s="25"/>
      <c r="K22" s="25"/>
      <c r="L22" s="58"/>
    </row>
    <row r="23" spans="1:12" x14ac:dyDescent="0.35">
      <c r="A23" s="32" t="s">
        <v>17</v>
      </c>
      <c r="B23" s="35">
        <f>SUM(C23:K23)</f>
        <v>6</v>
      </c>
      <c r="C23" s="29">
        <v>1</v>
      </c>
      <c r="D23" s="29">
        <v>0</v>
      </c>
      <c r="E23" s="29">
        <v>0</v>
      </c>
      <c r="F23" s="29">
        <v>2</v>
      </c>
      <c r="G23" s="26">
        <v>0</v>
      </c>
      <c r="H23" s="29">
        <v>1</v>
      </c>
      <c r="I23" s="26">
        <v>1</v>
      </c>
      <c r="J23" s="26">
        <v>0</v>
      </c>
      <c r="K23" s="26">
        <v>1</v>
      </c>
      <c r="L23" s="58"/>
    </row>
    <row r="24" spans="1:12" x14ac:dyDescent="0.35">
      <c r="A24" s="33" t="s">
        <v>2</v>
      </c>
      <c r="B24" s="24">
        <f>SUM(C24:K24)</f>
        <v>22</v>
      </c>
      <c r="C24" s="19">
        <v>8</v>
      </c>
      <c r="D24" s="19">
        <v>0</v>
      </c>
      <c r="E24" s="19">
        <v>5</v>
      </c>
      <c r="F24" s="19">
        <v>1</v>
      </c>
      <c r="G24" s="27">
        <v>5</v>
      </c>
      <c r="H24" s="19">
        <v>0</v>
      </c>
      <c r="I24" s="27">
        <v>1</v>
      </c>
      <c r="J24" s="27">
        <v>1</v>
      </c>
      <c r="K24" s="27">
        <v>1</v>
      </c>
      <c r="L24" s="61"/>
    </row>
    <row r="25" spans="1:12" ht="29" x14ac:dyDescent="0.35">
      <c r="A25" s="30" t="s">
        <v>23</v>
      </c>
      <c r="B25" s="34"/>
      <c r="C25" s="28"/>
      <c r="D25" s="28"/>
      <c r="E25" s="28"/>
      <c r="F25" s="28"/>
      <c r="G25" s="28"/>
      <c r="H25" s="28"/>
      <c r="I25" s="25"/>
      <c r="J25" s="28"/>
      <c r="K25" s="28"/>
      <c r="L25" s="60"/>
    </row>
    <row r="26" spans="1:12" x14ac:dyDescent="0.35">
      <c r="A26" s="31" t="s">
        <v>13</v>
      </c>
      <c r="B26" s="35">
        <f>SUM(C26:K26)</f>
        <v>23</v>
      </c>
      <c r="C26" s="29">
        <v>2</v>
      </c>
      <c r="D26" s="29">
        <v>10</v>
      </c>
      <c r="E26" s="29">
        <v>0</v>
      </c>
      <c r="F26" s="29">
        <v>3</v>
      </c>
      <c r="G26" s="29">
        <v>2</v>
      </c>
      <c r="H26" s="29">
        <v>0</v>
      </c>
      <c r="I26" s="26">
        <v>6</v>
      </c>
      <c r="J26" s="29">
        <v>0</v>
      </c>
      <c r="K26" s="29">
        <v>0</v>
      </c>
      <c r="L26" s="58"/>
    </row>
    <row r="27" spans="1:12" x14ac:dyDescent="0.35">
      <c r="A27" s="32" t="s">
        <v>19</v>
      </c>
      <c r="B27" s="35">
        <f>SUM(C27:K27)</f>
        <v>6</v>
      </c>
      <c r="C27" s="29">
        <v>1</v>
      </c>
      <c r="D27" s="29">
        <v>0</v>
      </c>
      <c r="E27" s="29">
        <v>0</v>
      </c>
      <c r="F27" s="29">
        <v>3</v>
      </c>
      <c r="G27" s="29">
        <v>0</v>
      </c>
      <c r="H27" s="29">
        <v>2</v>
      </c>
      <c r="I27" s="26">
        <v>0</v>
      </c>
      <c r="J27" s="29">
        <v>0</v>
      </c>
      <c r="K27" s="29">
        <v>0</v>
      </c>
      <c r="L27" s="58"/>
    </row>
    <row r="28" spans="1:12" x14ac:dyDescent="0.35">
      <c r="A28" s="33" t="s">
        <v>14</v>
      </c>
      <c r="B28" s="24">
        <f>SUM(C28:K28)</f>
        <v>82</v>
      </c>
      <c r="C28" s="19">
        <v>26</v>
      </c>
      <c r="D28" s="19">
        <v>0</v>
      </c>
      <c r="E28" s="19">
        <v>8</v>
      </c>
      <c r="F28" s="19">
        <v>14</v>
      </c>
      <c r="G28" s="19">
        <v>8</v>
      </c>
      <c r="H28" s="19">
        <v>0</v>
      </c>
      <c r="I28" s="27">
        <v>4</v>
      </c>
      <c r="J28" s="19">
        <v>16</v>
      </c>
      <c r="K28" s="19">
        <v>6</v>
      </c>
      <c r="L28" s="58"/>
    </row>
    <row r="29" spans="1:12" ht="29" x14ac:dyDescent="0.35">
      <c r="A29" s="30" t="s">
        <v>35</v>
      </c>
      <c r="B29" s="34"/>
      <c r="C29" s="28"/>
      <c r="D29" s="28"/>
      <c r="E29" s="28"/>
      <c r="F29" s="28"/>
      <c r="G29" s="25"/>
      <c r="H29" s="25"/>
      <c r="I29" s="28"/>
      <c r="J29" s="28"/>
      <c r="K29" s="25"/>
      <c r="L29" s="58"/>
    </row>
    <row r="30" spans="1:12" x14ac:dyDescent="0.35">
      <c r="A30" s="31" t="s">
        <v>15</v>
      </c>
      <c r="B30" s="35">
        <f>SUM(C30:K30)</f>
        <v>6</v>
      </c>
      <c r="C30" s="29">
        <v>1</v>
      </c>
      <c r="D30" s="29">
        <v>5</v>
      </c>
      <c r="E30" s="29">
        <v>0</v>
      </c>
      <c r="F30" s="29">
        <v>0</v>
      </c>
      <c r="G30" s="26">
        <v>0</v>
      </c>
      <c r="H30" s="26">
        <v>0</v>
      </c>
      <c r="I30" s="29">
        <v>0</v>
      </c>
      <c r="J30" s="29">
        <v>0</v>
      </c>
      <c r="K30" s="26">
        <v>0</v>
      </c>
      <c r="L30" s="57"/>
    </row>
    <row r="31" spans="1:12" x14ac:dyDescent="0.35">
      <c r="A31" s="32" t="s">
        <v>18</v>
      </c>
      <c r="B31" s="35">
        <f>SUM(C31:K31)</f>
        <v>1</v>
      </c>
      <c r="C31" s="29">
        <v>1</v>
      </c>
      <c r="D31" s="29">
        <v>0</v>
      </c>
      <c r="E31" s="29">
        <v>0</v>
      </c>
      <c r="F31" s="29">
        <v>0</v>
      </c>
      <c r="G31" s="26">
        <v>0</v>
      </c>
      <c r="H31" s="26">
        <v>0</v>
      </c>
      <c r="I31" s="29">
        <v>0</v>
      </c>
      <c r="J31" s="29">
        <v>0</v>
      </c>
      <c r="K31" s="26">
        <v>0</v>
      </c>
      <c r="L31" s="58"/>
    </row>
    <row r="32" spans="1:12" x14ac:dyDescent="0.35">
      <c r="A32" s="33" t="s">
        <v>16</v>
      </c>
      <c r="B32" s="24">
        <f>SUM(C32:K32)</f>
        <v>5</v>
      </c>
      <c r="C32" s="19">
        <v>1</v>
      </c>
      <c r="D32" s="19">
        <v>0</v>
      </c>
      <c r="E32" s="19">
        <v>1</v>
      </c>
      <c r="F32" s="19">
        <v>0</v>
      </c>
      <c r="G32" s="27">
        <v>1</v>
      </c>
      <c r="H32" s="27">
        <v>0</v>
      </c>
      <c r="I32" s="19">
        <v>0</v>
      </c>
      <c r="J32" s="19">
        <v>2</v>
      </c>
      <c r="K32" s="27">
        <v>0</v>
      </c>
      <c r="L32" s="68"/>
    </row>
    <row r="33" spans="1:13" ht="75" customHeight="1" x14ac:dyDescent="0.35">
      <c r="A33" s="30" t="s">
        <v>22</v>
      </c>
      <c r="B33" s="34"/>
      <c r="C33" s="28"/>
      <c r="D33" s="28"/>
      <c r="E33" s="28"/>
      <c r="F33" s="28"/>
      <c r="G33" s="25"/>
      <c r="H33" s="25"/>
      <c r="I33" s="28"/>
      <c r="J33" s="28"/>
      <c r="K33" s="25"/>
      <c r="L33" s="58"/>
    </row>
    <row r="34" spans="1:13" x14ac:dyDescent="0.35">
      <c r="A34" s="32" t="s">
        <v>64</v>
      </c>
      <c r="B34" s="35">
        <f>SUM(C34:K34)</f>
        <v>9</v>
      </c>
      <c r="C34" s="29">
        <v>1</v>
      </c>
      <c r="D34" s="29">
        <v>1</v>
      </c>
      <c r="E34" s="29">
        <v>1</v>
      </c>
      <c r="F34" s="29">
        <v>1</v>
      </c>
      <c r="G34" s="29">
        <v>1</v>
      </c>
      <c r="H34" s="29">
        <v>1</v>
      </c>
      <c r="I34" s="29">
        <v>1</v>
      </c>
      <c r="J34" s="26">
        <v>1</v>
      </c>
      <c r="K34" s="26">
        <v>1</v>
      </c>
      <c r="L34" s="58"/>
    </row>
    <row r="35" spans="1:13" x14ac:dyDescent="0.35">
      <c r="A35" s="32" t="s">
        <v>7</v>
      </c>
      <c r="B35" s="38">
        <f>SUM(C35:K35)</f>
        <v>3478266</v>
      </c>
      <c r="C35" s="69">
        <v>1358949</v>
      </c>
      <c r="D35" s="70">
        <v>14670</v>
      </c>
      <c r="E35" s="41">
        <v>147392</v>
      </c>
      <c r="F35" s="71">
        <v>254278</v>
      </c>
      <c r="G35" s="41">
        <v>738502</v>
      </c>
      <c r="H35" s="38">
        <v>313043</v>
      </c>
      <c r="I35" s="38">
        <v>72256</v>
      </c>
      <c r="J35" s="15">
        <v>311580</v>
      </c>
      <c r="K35" s="36">
        <v>267596</v>
      </c>
      <c r="L35" s="59"/>
      <c r="M35" s="15"/>
    </row>
    <row r="36" spans="1:13" x14ac:dyDescent="0.35">
      <c r="A36" s="32" t="s">
        <v>3</v>
      </c>
      <c r="B36" s="35">
        <f>SUM(C36:K36)</f>
        <v>31</v>
      </c>
      <c r="C36" s="29">
        <f>3+6</f>
        <v>9</v>
      </c>
      <c r="D36" s="29">
        <v>0</v>
      </c>
      <c r="E36" s="29">
        <v>1</v>
      </c>
      <c r="F36" s="29">
        <v>4</v>
      </c>
      <c r="G36" s="29">
        <f>3+3</f>
        <v>6</v>
      </c>
      <c r="H36" s="29">
        <f>1+1</f>
        <v>2</v>
      </c>
      <c r="I36" s="29">
        <f>3+4</f>
        <v>7</v>
      </c>
      <c r="J36" s="26">
        <v>1</v>
      </c>
      <c r="K36" s="26">
        <v>1</v>
      </c>
      <c r="L36" s="58"/>
    </row>
    <row r="37" spans="1:13" x14ac:dyDescent="0.35">
      <c r="A37" s="33" t="s">
        <v>8</v>
      </c>
      <c r="B37" s="39">
        <f>SUM(C37:K37)</f>
        <v>8544912.5700000003</v>
      </c>
      <c r="C37" s="89">
        <v>2247678</v>
      </c>
      <c r="D37" s="72">
        <v>983044</v>
      </c>
      <c r="E37" s="39">
        <v>297386</v>
      </c>
      <c r="F37" s="40">
        <v>1139084</v>
      </c>
      <c r="G37" s="40">
        <v>1487994</v>
      </c>
      <c r="H37" s="40">
        <v>200133.33</v>
      </c>
      <c r="I37" s="40">
        <v>1117304</v>
      </c>
      <c r="J37" s="73">
        <v>726627</v>
      </c>
      <c r="K37" s="37">
        <v>345662.24</v>
      </c>
      <c r="L37" s="58"/>
    </row>
    <row r="38" spans="1:13" x14ac:dyDescent="0.35">
      <c r="A38" s="20"/>
    </row>
    <row r="39" spans="1:13" hidden="1" x14ac:dyDescent="0.35">
      <c r="C39" s="1" t="s">
        <v>67</v>
      </c>
      <c r="D39" s="1" t="s">
        <v>67</v>
      </c>
      <c r="F39" s="1" t="s">
        <v>67</v>
      </c>
      <c r="J39" s="1" t="s">
        <v>67</v>
      </c>
      <c r="K39" s="1" t="s">
        <v>67</v>
      </c>
    </row>
    <row r="40" spans="1:13" hidden="1" x14ac:dyDescent="0.35">
      <c r="A40" s="1" t="s">
        <v>69</v>
      </c>
      <c r="D40" s="1">
        <v>25883</v>
      </c>
      <c r="F40" s="1">
        <v>75260</v>
      </c>
    </row>
    <row r="41" spans="1:13" hidden="1" x14ac:dyDescent="0.35">
      <c r="A41" s="1" t="s">
        <v>71</v>
      </c>
      <c r="C41" s="1">
        <v>47322</v>
      </c>
      <c r="D41" s="1">
        <v>28824</v>
      </c>
      <c r="F41" s="1">
        <v>78775</v>
      </c>
    </row>
    <row r="42" spans="1:13" hidden="1" x14ac:dyDescent="0.35">
      <c r="C42" s="1">
        <f>SUM(C40:C41)</f>
        <v>47322</v>
      </c>
      <c r="D42" s="1">
        <f t="shared" ref="D42:F42" si="0">SUM(D40:D41)</f>
        <v>54707</v>
      </c>
      <c r="F42" s="1">
        <f t="shared" si="0"/>
        <v>154035</v>
      </c>
    </row>
    <row r="43" spans="1:13" hidden="1" x14ac:dyDescent="0.35"/>
    <row r="44" spans="1:13" hidden="1" x14ac:dyDescent="0.35"/>
    <row r="45" spans="1:13" hidden="1" x14ac:dyDescent="0.35"/>
    <row r="46" spans="1:13" hidden="1" x14ac:dyDescent="0.35"/>
    <row r="47" spans="1:13" hidden="1" x14ac:dyDescent="0.35">
      <c r="C47" s="1" t="s">
        <v>68</v>
      </c>
      <c r="D47" s="1" t="s">
        <v>68</v>
      </c>
      <c r="F47" s="1" t="s">
        <v>68</v>
      </c>
      <c r="J47" s="1" t="s">
        <v>68</v>
      </c>
      <c r="K47" s="1" t="s">
        <v>68</v>
      </c>
    </row>
    <row r="48" spans="1:13" hidden="1" x14ac:dyDescent="0.35">
      <c r="A48" s="1" t="s">
        <v>70</v>
      </c>
      <c r="C48" s="1">
        <v>74972</v>
      </c>
      <c r="D48" s="1">
        <v>20006</v>
      </c>
    </row>
    <row r="49" spans="1:12" hidden="1" x14ac:dyDescent="0.35">
      <c r="A49" s="1" t="s">
        <v>72</v>
      </c>
      <c r="C49" s="1">
        <v>75000</v>
      </c>
      <c r="D49" s="1">
        <v>28824</v>
      </c>
    </row>
    <row r="50" spans="1:12" hidden="1" x14ac:dyDescent="0.35">
      <c r="A50" s="1" t="s">
        <v>73</v>
      </c>
      <c r="C50" s="1">
        <v>48000</v>
      </c>
      <c r="D50" s="1">
        <v>28824</v>
      </c>
    </row>
    <row r="51" spans="1:12" hidden="1" x14ac:dyDescent="0.35">
      <c r="A51" s="1" t="s">
        <v>74</v>
      </c>
      <c r="C51" s="1">
        <v>75000</v>
      </c>
      <c r="D51" s="1">
        <v>29324</v>
      </c>
      <c r="F51" s="1">
        <v>75020</v>
      </c>
    </row>
    <row r="52" spans="1:12" hidden="1" x14ac:dyDescent="0.35">
      <c r="A52" s="1" t="s">
        <v>75</v>
      </c>
      <c r="C52" s="1">
        <v>48001</v>
      </c>
      <c r="D52" s="1">
        <v>28824</v>
      </c>
      <c r="F52" s="1">
        <v>78774</v>
      </c>
      <c r="J52" s="1">
        <v>91596</v>
      </c>
      <c r="K52" s="1">
        <v>49066</v>
      </c>
    </row>
    <row r="53" spans="1:12" hidden="1" x14ac:dyDescent="0.35">
      <c r="C53" s="1">
        <f>SUM(C48:C52)</f>
        <v>320973</v>
      </c>
      <c r="D53" s="1">
        <f t="shared" ref="D53:J53" si="1">SUM(D48:D52)</f>
        <v>135802</v>
      </c>
      <c r="F53" s="1">
        <f t="shared" si="1"/>
        <v>153794</v>
      </c>
      <c r="J53" s="1">
        <f t="shared" si="1"/>
        <v>91596</v>
      </c>
      <c r="K53" s="1">
        <f t="shared" ref="K53" si="2">SUM(K48:K52)</f>
        <v>49066</v>
      </c>
    </row>
    <row r="54" spans="1:12" x14ac:dyDescent="0.35">
      <c r="B54" s="15"/>
    </row>
    <row r="55" spans="1:12" x14ac:dyDescent="0.35">
      <c r="B55" s="75"/>
      <c r="C55" s="74"/>
      <c r="D55" s="74"/>
      <c r="E55" s="74"/>
      <c r="F55" s="74"/>
      <c r="G55" s="74"/>
      <c r="H55" s="74"/>
      <c r="I55" s="74"/>
      <c r="J55" s="74"/>
      <c r="K55" s="74"/>
    </row>
    <row r="56" spans="1:12" x14ac:dyDescent="0.35">
      <c r="B56" s="75"/>
      <c r="C56" s="74"/>
      <c r="D56" s="74"/>
      <c r="E56" s="74"/>
      <c r="F56" s="74"/>
      <c r="G56" s="74"/>
      <c r="H56" s="74"/>
      <c r="I56" s="74"/>
      <c r="J56" s="74"/>
      <c r="K56" s="74"/>
    </row>
    <row r="57" spans="1:12" x14ac:dyDescent="0.35">
      <c r="B57" s="75"/>
      <c r="C57" s="74"/>
      <c r="D57" s="74"/>
      <c r="E57" s="74"/>
      <c r="F57" s="74"/>
      <c r="G57" s="74"/>
      <c r="H57" s="74"/>
      <c r="I57" s="74"/>
      <c r="J57" s="74"/>
      <c r="K57" s="74"/>
    </row>
    <row r="58" spans="1:12" x14ac:dyDescent="0.35">
      <c r="B58" s="75"/>
      <c r="C58" s="74"/>
      <c r="D58" s="74"/>
      <c r="E58" s="74"/>
      <c r="F58" s="74"/>
      <c r="G58" s="74"/>
      <c r="H58" s="74"/>
      <c r="I58" s="74"/>
      <c r="J58" s="74"/>
      <c r="K58" s="74"/>
    </row>
    <row r="59" spans="1:12" x14ac:dyDescent="0.35">
      <c r="B59" s="90"/>
      <c r="C59" s="74"/>
      <c r="D59" s="74"/>
      <c r="E59" s="74"/>
      <c r="F59" s="74"/>
      <c r="G59" s="74"/>
      <c r="H59" s="74"/>
      <c r="I59" s="74"/>
      <c r="J59" s="74"/>
      <c r="K59" s="74"/>
      <c r="L59" s="18"/>
    </row>
    <row r="60" spans="1:12" x14ac:dyDescent="0.35">
      <c r="B60" s="15"/>
      <c r="C60" s="74"/>
      <c r="D60" s="74"/>
      <c r="E60" s="74"/>
      <c r="F60" s="74"/>
      <c r="G60" s="74"/>
      <c r="H60" s="74"/>
      <c r="I60" s="74"/>
      <c r="J60" s="74"/>
      <c r="K60" s="74"/>
    </row>
    <row r="61" spans="1:12" x14ac:dyDescent="0.35">
      <c r="B61" s="75"/>
      <c r="C61" s="74"/>
      <c r="D61" s="74"/>
      <c r="E61" s="74"/>
      <c r="F61" s="74"/>
      <c r="G61" s="74"/>
      <c r="H61" s="74"/>
      <c r="I61" s="74"/>
      <c r="J61" s="74"/>
      <c r="K61" s="74"/>
    </row>
    <row r="62" spans="1:12" x14ac:dyDescent="0.35">
      <c r="B62" s="75"/>
      <c r="C62" s="74"/>
      <c r="D62" s="74"/>
      <c r="E62" s="74"/>
      <c r="F62" s="74"/>
      <c r="G62" s="74"/>
      <c r="H62" s="74"/>
      <c r="I62" s="74"/>
      <c r="J62" s="74"/>
      <c r="K62" s="74"/>
    </row>
    <row r="63" spans="1:12" x14ac:dyDescent="0.35">
      <c r="C63" s="74"/>
      <c r="D63" s="74"/>
      <c r="E63" s="74"/>
      <c r="F63" s="74"/>
      <c r="G63" s="74"/>
      <c r="H63" s="74"/>
      <c r="I63" s="74"/>
      <c r="J63" s="74"/>
      <c r="K63" s="74"/>
    </row>
    <row r="64" spans="1:12" x14ac:dyDescent="0.35">
      <c r="B64" s="75"/>
      <c r="C64" s="74"/>
      <c r="D64" s="74"/>
      <c r="E64" s="74"/>
      <c r="F64" s="74"/>
      <c r="G64" s="74"/>
      <c r="H64" s="74"/>
      <c r="I64" s="74"/>
      <c r="J64" s="74"/>
      <c r="K64" s="74"/>
    </row>
    <row r="65" spans="2:11" x14ac:dyDescent="0.35">
      <c r="B65" s="75"/>
      <c r="C65" s="74"/>
      <c r="D65" s="74"/>
      <c r="E65" s="74"/>
      <c r="F65" s="74"/>
      <c r="G65" s="74"/>
      <c r="H65" s="74"/>
      <c r="I65" s="74"/>
      <c r="J65" s="74"/>
      <c r="K65" s="74"/>
    </row>
    <row r="66" spans="2:11" x14ac:dyDescent="0.35">
      <c r="B66" s="75"/>
      <c r="C66" s="74"/>
      <c r="D66" s="74"/>
      <c r="E66" s="74"/>
      <c r="F66" s="74"/>
      <c r="G66" s="74"/>
      <c r="H66" s="74"/>
      <c r="I66" s="74"/>
      <c r="J66" s="74"/>
      <c r="K66" s="74"/>
    </row>
    <row r="67" spans="2:11" x14ac:dyDescent="0.35">
      <c r="D67" s="75"/>
      <c r="I67" s="74"/>
    </row>
    <row r="68" spans="2:11" x14ac:dyDescent="0.35">
      <c r="D68" s="75"/>
      <c r="I68" s="75"/>
    </row>
    <row r="69" spans="2:11" x14ac:dyDescent="0.35">
      <c r="D69" s="75"/>
      <c r="I69" s="75"/>
    </row>
    <row r="70" spans="2:11" x14ac:dyDescent="0.35">
      <c r="B70" s="74"/>
      <c r="C70" s="74"/>
    </row>
    <row r="72" spans="2:11" x14ac:dyDescent="0.35">
      <c r="B72" s="15"/>
      <c r="C72" s="15"/>
    </row>
    <row r="73" spans="2:11" x14ac:dyDescent="0.35">
      <c r="C73" s="75"/>
    </row>
    <row r="78" spans="2:11" x14ac:dyDescent="0.35">
      <c r="D78" s="74"/>
    </row>
    <row r="79" spans="2:11" x14ac:dyDescent="0.35">
      <c r="D79" s="74"/>
    </row>
    <row r="80" spans="2:11" x14ac:dyDescent="0.35">
      <c r="D80" s="75"/>
    </row>
    <row r="81" spans="4:4" x14ac:dyDescent="0.35">
      <c r="D81" s="74"/>
    </row>
    <row r="82" spans="4:4" x14ac:dyDescent="0.35">
      <c r="D82" s="75"/>
    </row>
  </sheetData>
  <mergeCells count="5">
    <mergeCell ref="B2:K2"/>
    <mergeCell ref="B3:K3"/>
    <mergeCell ref="B4:K4"/>
    <mergeCell ref="B5:K5"/>
    <mergeCell ref="A1:K1"/>
  </mergeCells>
  <pageMargins left="0.25" right="0.25" top="0.75" bottom="0.25" header="0.3" footer="0.3"/>
  <pageSetup scale="74" orientation="portrait" r:id="rId1"/>
  <headerFooter>
    <oddFooter>&amp;LFAST Act&amp;CUTC Performance Indicators&amp;Rrev. December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L56"/>
  <sheetViews>
    <sheetView zoomScale="70" zoomScaleNormal="70" workbookViewId="0">
      <pane xSplit="10" ySplit="1" topLeftCell="K2" activePane="bottomRight" state="frozen"/>
      <selection pane="topRight" activeCell="K1" sqref="K1"/>
      <selection pane="bottomLeft" activeCell="A2" sqref="A2"/>
      <selection pane="bottomRight" activeCell="A3" sqref="A3"/>
    </sheetView>
  </sheetViews>
  <sheetFormatPr defaultColWidth="8.81640625" defaultRowHeight="14.5" x14ac:dyDescent="0.35"/>
  <cols>
    <col min="1" max="1" width="46.1796875" bestFit="1" customWidth="1"/>
    <col min="2" max="3" width="8.81640625" customWidth="1"/>
    <col min="7" max="7" width="8.81640625" customWidth="1"/>
    <col min="10" max="10" width="8.7265625" customWidth="1"/>
    <col min="12" max="12" width="166.453125" style="62" customWidth="1"/>
  </cols>
  <sheetData>
    <row r="1" spans="1:12" ht="31" customHeight="1" x14ac:dyDescent="0.35">
      <c r="A1" s="92" t="s">
        <v>40</v>
      </c>
      <c r="B1" s="91"/>
      <c r="C1" s="92" t="s">
        <v>37</v>
      </c>
      <c r="D1" s="92" t="s">
        <v>38</v>
      </c>
      <c r="E1" s="92" t="s">
        <v>80</v>
      </c>
      <c r="F1" s="92" t="s">
        <v>82</v>
      </c>
      <c r="G1" s="92" t="s">
        <v>85</v>
      </c>
      <c r="H1" s="92" t="s">
        <v>39</v>
      </c>
      <c r="I1" s="92" t="s">
        <v>86</v>
      </c>
      <c r="J1" s="92" t="s">
        <v>87</v>
      </c>
      <c r="K1" s="92" t="s">
        <v>89</v>
      </c>
    </row>
    <row r="2" spans="1:12" x14ac:dyDescent="0.35">
      <c r="A2" s="13" t="s">
        <v>107</v>
      </c>
      <c r="B2" s="12" t="s">
        <v>12</v>
      </c>
      <c r="C2" s="14"/>
      <c r="D2" s="12"/>
      <c r="E2" s="12"/>
      <c r="F2" s="12"/>
      <c r="G2" s="12"/>
      <c r="H2" s="12"/>
      <c r="I2" s="12"/>
      <c r="J2" s="12"/>
      <c r="K2" s="12"/>
    </row>
    <row r="3" spans="1:12" ht="29" x14ac:dyDescent="0.35">
      <c r="A3" s="83" t="s">
        <v>59</v>
      </c>
      <c r="B3" s="8">
        <f>SUM(C3:K3)</f>
        <v>32</v>
      </c>
      <c r="C3" s="11">
        <v>10</v>
      </c>
      <c r="D3" s="11">
        <v>0</v>
      </c>
      <c r="E3" s="11">
        <v>1</v>
      </c>
      <c r="F3" s="11">
        <v>4</v>
      </c>
      <c r="G3" s="11">
        <v>6</v>
      </c>
      <c r="H3" s="11">
        <v>2</v>
      </c>
      <c r="I3" s="11">
        <v>7</v>
      </c>
      <c r="J3" s="11">
        <v>1</v>
      </c>
      <c r="K3" s="11">
        <v>1</v>
      </c>
      <c r="L3" s="63"/>
    </row>
    <row r="4" spans="1:12" x14ac:dyDescent="0.35">
      <c r="A4" s="78" t="s">
        <v>41</v>
      </c>
      <c r="B4" s="8">
        <f>SUM(C4:K4)</f>
        <v>72</v>
      </c>
      <c r="C4" s="11">
        <v>20</v>
      </c>
      <c r="D4" s="11">
        <v>10</v>
      </c>
      <c r="E4" s="11">
        <v>3</v>
      </c>
      <c r="F4" s="11">
        <v>8</v>
      </c>
      <c r="G4" s="11">
        <v>9</v>
      </c>
      <c r="H4" s="11">
        <v>3</v>
      </c>
      <c r="I4" s="11">
        <v>7</v>
      </c>
      <c r="J4" s="11">
        <v>6</v>
      </c>
      <c r="K4" s="11">
        <v>6</v>
      </c>
      <c r="L4" s="64"/>
    </row>
    <row r="5" spans="1:12" x14ac:dyDescent="0.35">
      <c r="A5" s="84" t="s">
        <v>51</v>
      </c>
      <c r="B5" s="34">
        <f>SUM(C5:K5)</f>
        <v>3</v>
      </c>
      <c r="C5" s="43">
        <v>1</v>
      </c>
      <c r="D5" s="43">
        <v>0</v>
      </c>
      <c r="E5" s="43">
        <v>0</v>
      </c>
      <c r="F5" s="43">
        <v>1</v>
      </c>
      <c r="G5" s="43">
        <v>0</v>
      </c>
      <c r="H5" s="43">
        <v>0</v>
      </c>
      <c r="I5" s="43">
        <v>1</v>
      </c>
      <c r="J5" s="43">
        <v>0</v>
      </c>
      <c r="K5" s="43">
        <v>0</v>
      </c>
      <c r="L5" s="64"/>
    </row>
    <row r="6" spans="1:12" x14ac:dyDescent="0.35">
      <c r="A6" s="80" t="s">
        <v>48</v>
      </c>
      <c r="B6" s="34"/>
      <c r="C6" s="34"/>
      <c r="D6" s="34"/>
      <c r="E6" s="54"/>
      <c r="F6" s="54"/>
      <c r="G6" s="34"/>
      <c r="H6" s="34"/>
      <c r="I6" s="54"/>
      <c r="J6" s="54"/>
      <c r="K6" s="54"/>
      <c r="L6" s="64"/>
    </row>
    <row r="7" spans="1:12" x14ac:dyDescent="0.35">
      <c r="A7" s="85" t="s">
        <v>42</v>
      </c>
      <c r="B7" s="35">
        <f>SUM(C7:K7)</f>
        <v>91</v>
      </c>
      <c r="C7" s="56">
        <v>27</v>
      </c>
      <c r="D7" s="56">
        <v>0</v>
      </c>
      <c r="E7" s="55">
        <v>8</v>
      </c>
      <c r="F7" s="55">
        <v>17</v>
      </c>
      <c r="G7" s="56">
        <v>8</v>
      </c>
      <c r="H7" s="56">
        <v>4</v>
      </c>
      <c r="I7" s="55">
        <v>5</v>
      </c>
      <c r="J7" s="55">
        <v>16</v>
      </c>
      <c r="K7" s="55">
        <v>6</v>
      </c>
      <c r="L7" s="64"/>
    </row>
    <row r="8" spans="1:12" x14ac:dyDescent="0.35">
      <c r="A8" s="86" t="s">
        <v>43</v>
      </c>
      <c r="B8" s="24">
        <f>SUM(C8:K8)</f>
        <v>44</v>
      </c>
      <c r="C8" s="44">
        <v>3</v>
      </c>
      <c r="D8" s="44">
        <v>25</v>
      </c>
      <c r="E8" s="51">
        <v>0</v>
      </c>
      <c r="F8" s="51">
        <v>3</v>
      </c>
      <c r="G8" s="44">
        <v>2</v>
      </c>
      <c r="H8" s="44">
        <v>0</v>
      </c>
      <c r="I8" s="51">
        <v>6</v>
      </c>
      <c r="J8" s="51">
        <v>1</v>
      </c>
      <c r="K8" s="51">
        <v>4</v>
      </c>
      <c r="L8" s="65"/>
    </row>
    <row r="9" spans="1:12" x14ac:dyDescent="0.35">
      <c r="A9" s="87" t="s">
        <v>49</v>
      </c>
      <c r="B9" s="24">
        <f>SUM(C9:K9)</f>
        <v>111</v>
      </c>
      <c r="C9" s="44">
        <v>29</v>
      </c>
      <c r="D9" s="44">
        <v>10</v>
      </c>
      <c r="E9" s="44">
        <v>8</v>
      </c>
      <c r="F9" s="44">
        <v>20</v>
      </c>
      <c r="G9" s="44">
        <v>10</v>
      </c>
      <c r="H9" s="44">
        <v>2</v>
      </c>
      <c r="I9" s="44">
        <v>10</v>
      </c>
      <c r="J9" s="44">
        <v>16</v>
      </c>
      <c r="K9" s="44">
        <v>6</v>
      </c>
      <c r="L9" s="66"/>
    </row>
    <row r="10" spans="1:12" x14ac:dyDescent="0.35">
      <c r="A10" s="10" t="s">
        <v>76</v>
      </c>
      <c r="B10" s="24">
        <f t="shared" ref="B10:B11" si="0">SUM(C10:K10)</f>
        <v>36</v>
      </c>
      <c r="C10" s="11">
        <v>13</v>
      </c>
      <c r="D10" s="11">
        <v>0</v>
      </c>
      <c r="E10" s="11">
        <v>3</v>
      </c>
      <c r="F10" s="11">
        <v>2</v>
      </c>
      <c r="G10" s="11">
        <v>3</v>
      </c>
      <c r="H10" s="11">
        <v>1</v>
      </c>
      <c r="I10" s="11">
        <v>7</v>
      </c>
      <c r="J10" s="11">
        <v>4</v>
      </c>
      <c r="K10" s="11">
        <v>3</v>
      </c>
      <c r="L10" s="64"/>
    </row>
    <row r="11" spans="1:12" x14ac:dyDescent="0.35">
      <c r="A11" s="10" t="s">
        <v>45</v>
      </c>
      <c r="B11" s="24">
        <f t="shared" si="0"/>
        <v>53</v>
      </c>
      <c r="C11" s="11">
        <v>19</v>
      </c>
      <c r="D11" s="11">
        <v>2</v>
      </c>
      <c r="E11" s="11">
        <v>1</v>
      </c>
      <c r="F11" s="11">
        <v>4</v>
      </c>
      <c r="G11" s="11">
        <v>3</v>
      </c>
      <c r="H11" s="11">
        <v>8</v>
      </c>
      <c r="I11" s="11">
        <v>8</v>
      </c>
      <c r="J11" s="11">
        <v>3</v>
      </c>
      <c r="K11" s="11">
        <v>5</v>
      </c>
      <c r="L11" s="64"/>
    </row>
    <row r="12" spans="1:12" x14ac:dyDescent="0.35">
      <c r="A12" s="12" t="s">
        <v>44</v>
      </c>
      <c r="B12" s="9"/>
      <c r="C12" s="9"/>
      <c r="D12" s="9"/>
      <c r="E12" s="9"/>
      <c r="F12" s="9"/>
      <c r="G12" s="9"/>
      <c r="H12" s="9"/>
      <c r="I12" s="9"/>
      <c r="J12" s="9"/>
      <c r="K12" s="9"/>
      <c r="L12" s="64"/>
    </row>
    <row r="13" spans="1:12" ht="29" x14ac:dyDescent="0.35">
      <c r="A13" s="77" t="s">
        <v>46</v>
      </c>
      <c r="B13" s="8">
        <f>SUM(C13:K13)</f>
        <v>33</v>
      </c>
      <c r="C13" s="11">
        <v>1</v>
      </c>
      <c r="D13" s="11">
        <v>0</v>
      </c>
      <c r="E13" s="11">
        <v>0</v>
      </c>
      <c r="F13" s="11">
        <v>27</v>
      </c>
      <c r="G13" s="11">
        <v>2</v>
      </c>
      <c r="H13" s="11">
        <v>0</v>
      </c>
      <c r="I13" s="11">
        <v>0</v>
      </c>
      <c r="J13" s="11">
        <v>1</v>
      </c>
      <c r="K13" s="11">
        <v>2</v>
      </c>
      <c r="L13" s="64"/>
    </row>
    <row r="14" spans="1:12" x14ac:dyDescent="0.35">
      <c r="A14" s="78" t="s">
        <v>110</v>
      </c>
      <c r="B14" s="8">
        <f t="shared" ref="B14:B17" si="1">SUM(C14:K14)</f>
        <v>41</v>
      </c>
      <c r="C14" s="11">
        <v>14</v>
      </c>
      <c r="D14" s="11">
        <v>0</v>
      </c>
      <c r="E14" s="11">
        <v>3</v>
      </c>
      <c r="F14" s="11">
        <v>15</v>
      </c>
      <c r="G14" s="11">
        <v>4</v>
      </c>
      <c r="H14" s="11">
        <v>1</v>
      </c>
      <c r="I14" s="11">
        <v>1</v>
      </c>
      <c r="J14" s="11">
        <v>2</v>
      </c>
      <c r="K14" s="11">
        <v>1</v>
      </c>
    </row>
    <row r="15" spans="1:12" x14ac:dyDescent="0.35">
      <c r="A15" s="78" t="s">
        <v>47</v>
      </c>
      <c r="B15" s="8">
        <f t="shared" si="1"/>
        <v>10</v>
      </c>
      <c r="C15" s="11">
        <v>5</v>
      </c>
      <c r="D15" s="11">
        <v>0</v>
      </c>
      <c r="E15" s="11">
        <v>0</v>
      </c>
      <c r="F15" s="11">
        <v>0</v>
      </c>
      <c r="G15" s="11">
        <v>0</v>
      </c>
      <c r="H15" s="11">
        <v>0</v>
      </c>
      <c r="I15" s="11">
        <v>0</v>
      </c>
      <c r="J15" s="11">
        <v>2</v>
      </c>
      <c r="K15" s="11">
        <v>3</v>
      </c>
      <c r="L15" s="64"/>
    </row>
    <row r="16" spans="1:12" x14ac:dyDescent="0.35">
      <c r="A16" s="78" t="s">
        <v>50</v>
      </c>
      <c r="B16" s="8">
        <f t="shared" si="1"/>
        <v>40</v>
      </c>
      <c r="C16" s="11">
        <v>12</v>
      </c>
      <c r="D16" s="11">
        <v>0</v>
      </c>
      <c r="E16" s="11">
        <v>1</v>
      </c>
      <c r="F16" s="11">
        <v>2</v>
      </c>
      <c r="G16" s="11">
        <v>2</v>
      </c>
      <c r="H16" s="11">
        <v>0</v>
      </c>
      <c r="I16" s="11">
        <v>1</v>
      </c>
      <c r="J16" s="11">
        <v>18</v>
      </c>
      <c r="K16" s="11">
        <v>4</v>
      </c>
      <c r="L16" s="64"/>
    </row>
    <row r="17" spans="1:12" x14ac:dyDescent="0.35">
      <c r="A17" s="78" t="s">
        <v>60</v>
      </c>
      <c r="B17" s="8">
        <f t="shared" si="1"/>
        <v>16</v>
      </c>
      <c r="C17" s="11">
        <v>6</v>
      </c>
      <c r="D17" s="11">
        <v>1</v>
      </c>
      <c r="E17" s="11">
        <v>1</v>
      </c>
      <c r="F17" s="11">
        <v>1</v>
      </c>
      <c r="G17" s="11">
        <v>0</v>
      </c>
      <c r="H17" s="11">
        <v>0</v>
      </c>
      <c r="I17" s="11">
        <v>3</v>
      </c>
      <c r="J17" s="11">
        <v>2</v>
      </c>
      <c r="K17" s="11">
        <v>2</v>
      </c>
      <c r="L17" s="64"/>
    </row>
    <row r="18" spans="1:12" x14ac:dyDescent="0.35">
      <c r="A18" s="12" t="s">
        <v>108</v>
      </c>
      <c r="B18" s="48"/>
      <c r="C18" s="48"/>
      <c r="D18" s="48"/>
      <c r="E18" s="48"/>
      <c r="F18" s="48"/>
      <c r="G18" s="48"/>
      <c r="H18" s="48"/>
      <c r="I18" s="48"/>
      <c r="J18" s="48"/>
      <c r="K18" s="48"/>
      <c r="L18" s="64"/>
    </row>
    <row r="19" spans="1:12" x14ac:dyDescent="0.35">
      <c r="A19" s="79" t="s">
        <v>52</v>
      </c>
      <c r="B19" s="8">
        <f>SUM(C19:K19)</f>
        <v>3</v>
      </c>
      <c r="C19" s="11">
        <v>1</v>
      </c>
      <c r="D19" s="11">
        <v>2</v>
      </c>
      <c r="E19" s="11">
        <v>0</v>
      </c>
      <c r="F19" s="52">
        <v>0</v>
      </c>
      <c r="G19" s="11">
        <v>0</v>
      </c>
      <c r="H19" s="52">
        <v>0</v>
      </c>
      <c r="I19" s="11">
        <v>0</v>
      </c>
      <c r="J19" s="11">
        <v>0</v>
      </c>
      <c r="K19" s="52">
        <v>0</v>
      </c>
      <c r="L19" s="66"/>
    </row>
    <row r="20" spans="1:12" x14ac:dyDescent="0.35">
      <c r="A20" s="79" t="s">
        <v>53</v>
      </c>
      <c r="B20" s="34">
        <f t="shared" ref="B20:B28" si="2">SUM(C20:K20)</f>
        <v>5</v>
      </c>
      <c r="C20" s="44">
        <v>1</v>
      </c>
      <c r="D20" s="44">
        <v>0</v>
      </c>
      <c r="E20" s="44">
        <v>1</v>
      </c>
      <c r="F20" s="51">
        <v>0</v>
      </c>
      <c r="G20" s="44">
        <v>1</v>
      </c>
      <c r="H20" s="51">
        <v>0</v>
      </c>
      <c r="I20" s="44">
        <v>0</v>
      </c>
      <c r="J20" s="44">
        <v>2</v>
      </c>
      <c r="K20" s="51">
        <v>0</v>
      </c>
      <c r="L20" s="66"/>
    </row>
    <row r="21" spans="1:12" x14ac:dyDescent="0.35">
      <c r="A21" s="80" t="s">
        <v>61</v>
      </c>
      <c r="B21" s="34">
        <f t="shared" si="2"/>
        <v>5</v>
      </c>
      <c r="C21" s="50">
        <v>3</v>
      </c>
      <c r="D21" s="43">
        <v>1</v>
      </c>
      <c r="E21" s="43">
        <v>0</v>
      </c>
      <c r="F21" s="50">
        <v>1</v>
      </c>
      <c r="G21" s="43">
        <v>0</v>
      </c>
      <c r="H21" s="50">
        <v>0</v>
      </c>
      <c r="I21" s="43">
        <v>0</v>
      </c>
      <c r="J21" s="43">
        <v>0</v>
      </c>
      <c r="K21" s="50">
        <v>0</v>
      </c>
      <c r="L21" s="64"/>
    </row>
    <row r="22" spans="1:12" x14ac:dyDescent="0.35">
      <c r="A22" s="81" t="s">
        <v>54</v>
      </c>
      <c r="B22" s="24">
        <f t="shared" si="2"/>
        <v>209</v>
      </c>
      <c r="C22" s="51">
        <f>57+57+54</f>
        <v>168</v>
      </c>
      <c r="D22" s="24">
        <v>12</v>
      </c>
      <c r="E22" s="24">
        <v>0</v>
      </c>
      <c r="F22" s="53">
        <v>29</v>
      </c>
      <c r="G22" s="24">
        <v>0</v>
      </c>
      <c r="H22" s="53">
        <v>0</v>
      </c>
      <c r="I22" s="24">
        <v>0</v>
      </c>
      <c r="J22" s="24">
        <v>0</v>
      </c>
      <c r="K22" s="53">
        <v>0</v>
      </c>
      <c r="L22" s="64"/>
    </row>
    <row r="23" spans="1:12" x14ac:dyDescent="0.35">
      <c r="A23" s="45" t="s">
        <v>62</v>
      </c>
      <c r="B23" s="35">
        <f t="shared" si="2"/>
        <v>7</v>
      </c>
      <c r="C23" s="50">
        <v>6</v>
      </c>
      <c r="D23" s="34">
        <v>0</v>
      </c>
      <c r="E23" s="34">
        <v>0</v>
      </c>
      <c r="F23" s="54">
        <v>0</v>
      </c>
      <c r="G23" s="34">
        <v>1</v>
      </c>
      <c r="H23" s="54">
        <v>0</v>
      </c>
      <c r="I23" s="34">
        <v>0</v>
      </c>
      <c r="J23" s="34">
        <v>0</v>
      </c>
      <c r="K23" s="54">
        <v>0</v>
      </c>
      <c r="L23" s="63"/>
    </row>
    <row r="24" spans="1:12" x14ac:dyDescent="0.35">
      <c r="A24" s="33" t="s">
        <v>54</v>
      </c>
      <c r="B24" s="24">
        <f t="shared" si="2"/>
        <v>352</v>
      </c>
      <c r="C24" s="51">
        <f>47+48+49+52+46+10</f>
        <v>252</v>
      </c>
      <c r="D24" s="24">
        <v>0</v>
      </c>
      <c r="E24" s="24">
        <v>0</v>
      </c>
      <c r="F24" s="53">
        <v>0</v>
      </c>
      <c r="G24" s="24">
        <v>100</v>
      </c>
      <c r="H24" s="53">
        <v>0</v>
      </c>
      <c r="I24" s="24">
        <v>0</v>
      </c>
      <c r="J24" s="24">
        <v>0</v>
      </c>
      <c r="K24" s="53">
        <v>0</v>
      </c>
      <c r="L24" s="67"/>
    </row>
    <row r="25" spans="1:12" x14ac:dyDescent="0.35">
      <c r="A25" s="42" t="s">
        <v>77</v>
      </c>
      <c r="B25" s="24">
        <f t="shared" si="2"/>
        <v>15</v>
      </c>
      <c r="C25" s="11">
        <v>11</v>
      </c>
      <c r="D25" s="11">
        <v>0</v>
      </c>
      <c r="E25" s="11">
        <v>0</v>
      </c>
      <c r="F25" s="52">
        <v>0</v>
      </c>
      <c r="G25" s="11">
        <v>0</v>
      </c>
      <c r="H25" s="52">
        <v>0</v>
      </c>
      <c r="I25" s="11">
        <v>0</v>
      </c>
      <c r="J25" s="11">
        <v>3</v>
      </c>
      <c r="K25" s="52">
        <v>1</v>
      </c>
      <c r="L25" s="63"/>
    </row>
    <row r="26" spans="1:12" x14ac:dyDescent="0.35">
      <c r="A26" s="46" t="s">
        <v>55</v>
      </c>
      <c r="B26" s="8">
        <f t="shared" si="2"/>
        <v>2</v>
      </c>
      <c r="C26" s="88">
        <v>0</v>
      </c>
      <c r="D26" s="44">
        <v>0</v>
      </c>
      <c r="E26" s="44">
        <v>0</v>
      </c>
      <c r="F26" s="51">
        <v>0</v>
      </c>
      <c r="G26" s="44">
        <v>0</v>
      </c>
      <c r="H26" s="51">
        <v>2</v>
      </c>
      <c r="I26" s="44">
        <v>0</v>
      </c>
      <c r="J26" s="44">
        <v>0</v>
      </c>
      <c r="K26" s="51">
        <v>0</v>
      </c>
      <c r="L26" s="64"/>
    </row>
    <row r="27" spans="1:12" x14ac:dyDescent="0.35">
      <c r="A27" s="47" t="s">
        <v>56</v>
      </c>
      <c r="B27" s="34">
        <f t="shared" si="2"/>
        <v>3</v>
      </c>
      <c r="C27" s="43">
        <v>0</v>
      </c>
      <c r="D27" s="43">
        <v>0</v>
      </c>
      <c r="E27" s="43">
        <v>0</v>
      </c>
      <c r="F27" s="50">
        <v>0</v>
      </c>
      <c r="G27" s="43">
        <v>0</v>
      </c>
      <c r="H27" s="50">
        <v>0</v>
      </c>
      <c r="I27" s="43">
        <v>1</v>
      </c>
      <c r="J27" s="43">
        <v>1</v>
      </c>
      <c r="K27" s="50">
        <v>1</v>
      </c>
      <c r="L27" s="64"/>
    </row>
    <row r="28" spans="1:12" x14ac:dyDescent="0.35">
      <c r="A28" s="33" t="s">
        <v>54</v>
      </c>
      <c r="B28" s="35">
        <f t="shared" si="2"/>
        <v>91</v>
      </c>
      <c r="C28" s="51">
        <v>0</v>
      </c>
      <c r="D28" s="44">
        <v>0</v>
      </c>
      <c r="E28" s="24">
        <v>0</v>
      </c>
      <c r="F28" s="53">
        <v>0</v>
      </c>
      <c r="G28" s="24">
        <v>0</v>
      </c>
      <c r="H28" s="53">
        <v>0</v>
      </c>
      <c r="I28" s="24">
        <f>40</f>
        <v>40</v>
      </c>
      <c r="J28" s="24">
        <v>26</v>
      </c>
      <c r="K28" s="53">
        <v>25</v>
      </c>
      <c r="L28" s="64"/>
    </row>
    <row r="29" spans="1:12" x14ac:dyDescent="0.35">
      <c r="A29" s="12" t="s">
        <v>109</v>
      </c>
      <c r="B29" s="49"/>
      <c r="C29" s="49"/>
      <c r="D29" s="49"/>
      <c r="E29" s="49"/>
      <c r="F29" s="49"/>
      <c r="G29" s="49"/>
      <c r="H29" s="49"/>
      <c r="I29" s="49"/>
      <c r="J29" s="49"/>
      <c r="K29" s="49"/>
      <c r="L29" s="64"/>
    </row>
    <row r="30" spans="1:12" x14ac:dyDescent="0.35">
      <c r="A30" s="10" t="s">
        <v>63</v>
      </c>
      <c r="B30" s="8">
        <f>SUM(C30:K30)</f>
        <v>16</v>
      </c>
      <c r="C30" s="11">
        <v>10</v>
      </c>
      <c r="D30" s="8">
        <v>0</v>
      </c>
      <c r="E30" s="8">
        <v>0</v>
      </c>
      <c r="F30" s="8">
        <v>0</v>
      </c>
      <c r="G30" s="8">
        <v>1</v>
      </c>
      <c r="H30" s="8">
        <v>0</v>
      </c>
      <c r="I30" s="8">
        <v>3</v>
      </c>
      <c r="J30" s="8">
        <v>2</v>
      </c>
      <c r="K30" s="8">
        <v>0</v>
      </c>
      <c r="L30" s="64"/>
    </row>
    <row r="31" spans="1:12" x14ac:dyDescent="0.35">
      <c r="A31" s="78" t="s">
        <v>57</v>
      </c>
      <c r="B31" s="8">
        <f t="shared" ref="B31:B32" si="3">SUM(C31:K31)</f>
        <v>4</v>
      </c>
      <c r="C31" s="8">
        <v>1</v>
      </c>
      <c r="D31" s="8">
        <v>0</v>
      </c>
      <c r="E31" s="8">
        <v>0</v>
      </c>
      <c r="F31" s="8">
        <v>0</v>
      </c>
      <c r="G31" s="8">
        <v>1</v>
      </c>
      <c r="H31" s="8">
        <v>0</v>
      </c>
      <c r="I31" s="8">
        <v>0</v>
      </c>
      <c r="J31" s="8">
        <v>2</v>
      </c>
      <c r="K31" s="8">
        <v>0</v>
      </c>
      <c r="L31" s="64"/>
    </row>
    <row r="32" spans="1:12" x14ac:dyDescent="0.35">
      <c r="A32" s="82" t="s">
        <v>58</v>
      </c>
      <c r="B32" s="8">
        <f t="shared" si="3"/>
        <v>59</v>
      </c>
      <c r="C32" s="11">
        <v>8</v>
      </c>
      <c r="D32" s="8">
        <v>0</v>
      </c>
      <c r="E32" s="8">
        <v>0</v>
      </c>
      <c r="F32" s="8">
        <v>27</v>
      </c>
      <c r="G32" s="8">
        <v>4</v>
      </c>
      <c r="H32" s="8">
        <v>2</v>
      </c>
      <c r="I32" s="8">
        <v>4</v>
      </c>
      <c r="J32" s="8">
        <v>11</v>
      </c>
      <c r="K32" s="8">
        <v>3</v>
      </c>
      <c r="L32" s="64"/>
    </row>
    <row r="34" spans="10:12" x14ac:dyDescent="0.35">
      <c r="J34" s="115"/>
      <c r="K34" s="115"/>
    </row>
    <row r="35" spans="10:12" x14ac:dyDescent="0.35">
      <c r="J35" s="115"/>
      <c r="K35" s="115"/>
      <c r="L35" s="64"/>
    </row>
    <row r="36" spans="10:12" x14ac:dyDescent="0.35">
      <c r="J36" s="115"/>
      <c r="K36" s="115"/>
    </row>
    <row r="37" spans="10:12" x14ac:dyDescent="0.35">
      <c r="J37" s="115"/>
      <c r="K37" s="115"/>
    </row>
    <row r="38" spans="10:12" x14ac:dyDescent="0.35">
      <c r="J38" s="115"/>
      <c r="K38" s="115"/>
    </row>
    <row r="39" spans="10:12" x14ac:dyDescent="0.35">
      <c r="J39" s="115"/>
      <c r="K39" s="115"/>
    </row>
    <row r="40" spans="10:12" x14ac:dyDescent="0.35">
      <c r="J40" s="115"/>
      <c r="K40" s="115"/>
    </row>
    <row r="41" spans="10:12" x14ac:dyDescent="0.35">
      <c r="J41" s="115"/>
      <c r="K41" s="115"/>
    </row>
    <row r="42" spans="10:12" x14ac:dyDescent="0.35">
      <c r="J42" s="115"/>
      <c r="K42" s="115"/>
    </row>
    <row r="43" spans="10:12" x14ac:dyDescent="0.35">
      <c r="J43" s="115"/>
      <c r="K43" s="115"/>
    </row>
    <row r="44" spans="10:12" x14ac:dyDescent="0.35">
      <c r="J44" s="115"/>
      <c r="K44" s="115"/>
    </row>
    <row r="45" spans="10:12" x14ac:dyDescent="0.35">
      <c r="J45" s="115"/>
      <c r="K45" s="115"/>
    </row>
    <row r="46" spans="10:12" x14ac:dyDescent="0.35">
      <c r="J46" s="115"/>
      <c r="K46" s="115"/>
    </row>
    <row r="47" spans="10:12" x14ac:dyDescent="0.35">
      <c r="J47" s="115"/>
      <c r="K47" s="115"/>
    </row>
    <row r="48" spans="10:12" x14ac:dyDescent="0.35">
      <c r="J48" s="115"/>
      <c r="K48" s="115"/>
    </row>
    <row r="49" spans="10:11" x14ac:dyDescent="0.35">
      <c r="J49" s="115"/>
      <c r="K49" s="115"/>
    </row>
    <row r="50" spans="10:11" x14ac:dyDescent="0.35">
      <c r="J50" s="115"/>
      <c r="K50" s="115"/>
    </row>
    <row r="51" spans="10:11" x14ac:dyDescent="0.35">
      <c r="J51" s="115"/>
      <c r="K51" s="115"/>
    </row>
    <row r="52" spans="10:11" x14ac:dyDescent="0.35">
      <c r="J52" s="115"/>
      <c r="K52" s="115"/>
    </row>
    <row r="53" spans="10:11" x14ac:dyDescent="0.35">
      <c r="J53" s="115"/>
      <c r="K53" s="115"/>
    </row>
    <row r="54" spans="10:11" x14ac:dyDescent="0.35">
      <c r="J54" s="115"/>
      <c r="K54" s="115"/>
    </row>
    <row r="55" spans="10:11" x14ac:dyDescent="0.35">
      <c r="J55" s="115"/>
      <c r="K55" s="115"/>
    </row>
    <row r="56" spans="10:11" x14ac:dyDescent="0.35">
      <c r="J56" s="115"/>
      <c r="K56" s="115"/>
    </row>
  </sheetData>
  <pageMargins left="0.7" right="0.7" top="0.75" bottom="0.75" header="0.3" footer="0.3"/>
  <pageSetup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B7"/>
  <sheetViews>
    <sheetView zoomScale="80" zoomScaleNormal="80" workbookViewId="0">
      <pane ySplit="1" topLeftCell="A4" activePane="bottomLeft" state="frozen"/>
      <selection pane="bottomLeft" activeCell="B3" sqref="B3"/>
    </sheetView>
  </sheetViews>
  <sheetFormatPr defaultColWidth="8.81640625" defaultRowHeight="14.5" x14ac:dyDescent="0.35"/>
  <cols>
    <col min="1" max="1" width="68.453125" style="3" customWidth="1"/>
    <col min="2" max="2" width="73.1796875" style="3" customWidth="1"/>
  </cols>
  <sheetData>
    <row r="1" spans="1:2" s="5" customFormat="1" x14ac:dyDescent="0.35">
      <c r="A1" s="4" t="s">
        <v>26</v>
      </c>
      <c r="B1" s="4" t="s">
        <v>27</v>
      </c>
    </row>
    <row r="2" spans="1:2" s="6" customFormat="1" ht="87" x14ac:dyDescent="0.35">
      <c r="A2" s="7" t="s">
        <v>31</v>
      </c>
      <c r="B2" s="2" t="s">
        <v>101</v>
      </c>
    </row>
    <row r="3" spans="1:2" s="6" customFormat="1" ht="72.5" x14ac:dyDescent="0.35">
      <c r="A3" s="2" t="s">
        <v>30</v>
      </c>
      <c r="B3" s="2" t="s">
        <v>102</v>
      </c>
    </row>
    <row r="4" spans="1:2" s="6" customFormat="1" ht="72.5" x14ac:dyDescent="0.35">
      <c r="A4" s="2" t="s">
        <v>28</v>
      </c>
      <c r="B4" s="2" t="s">
        <v>103</v>
      </c>
    </row>
    <row r="5" spans="1:2" s="6" customFormat="1" ht="72.5" x14ac:dyDescent="0.35">
      <c r="A5" s="2" t="s">
        <v>29</v>
      </c>
      <c r="B5" s="2" t="s">
        <v>104</v>
      </c>
    </row>
    <row r="6" spans="1:2" s="6" customFormat="1" ht="87" x14ac:dyDescent="0.35">
      <c r="A6" s="2" t="s">
        <v>34</v>
      </c>
      <c r="B6" s="2" t="s">
        <v>105</v>
      </c>
    </row>
    <row r="7" spans="1:2" s="6" customFormat="1" ht="217.5" x14ac:dyDescent="0.35">
      <c r="A7" s="2" t="s">
        <v>32</v>
      </c>
      <c r="B7" s="2" t="s">
        <v>106</v>
      </c>
    </row>
  </sheetData>
  <printOptions horizontalCentered="1" verticalCentered="1"/>
  <pageMargins left="0.7" right="0.7" top="0.75" bottom="0.75" header="0.3" footer="0.3"/>
  <pageSetup scale="72"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Mandatory Template</vt:lpstr>
      <vt:lpstr> UTC Specific Indicators</vt:lpstr>
      <vt:lpstr>Definitions</vt:lpstr>
      <vt:lpstr>Definitions!Print_Area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E. Mercado</dc:creator>
  <cp:lastModifiedBy>Megha Patel</cp:lastModifiedBy>
  <cp:lastPrinted>2019-11-01T14:41:01Z</cp:lastPrinted>
  <dcterms:created xsi:type="dcterms:W3CDTF">2013-08-20T14:55:36Z</dcterms:created>
  <dcterms:modified xsi:type="dcterms:W3CDTF">2025-10-31T00:19:43Z</dcterms:modified>
</cp:coreProperties>
</file>