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https://clemson-my.sharepoint.com/personal/akantro_clemson_edu/Documents/Files/Programs &amp; Projects/Clemson/Timber/"/>
    </mc:Choice>
  </mc:AlternateContent>
  <xr:revisionPtr revIDLastSave="1" documentId="13_ncr:1_{70426D63-8C3F-CE44-90DD-056BF24D9F96}" xr6:coauthVersionLast="47" xr6:coauthVersionMax="47" xr10:uidLastSave="{E65E2350-90A6-6144-9671-B2AA3BE27FDB}"/>
  <bookViews>
    <workbookView xWindow="38080" yWindow="2900" windowWidth="49760" windowHeight="24360" activeTab="2" xr2:uid="{00000000-000D-0000-FFFF-FFFF00000000}"/>
  </bookViews>
  <sheets>
    <sheet name="Instructions" sheetId="4" r:id="rId1"/>
    <sheet name="Timber &amp; Measurement Pick Lists" sheetId="1" r:id="rId2"/>
    <sheet name="Timber Stand Records" sheetId="2" r:id="rId3"/>
    <sheet name="Timber Basis Allocation" sheetId="7" r:id="rId4"/>
    <sheet name="Summary Information" sheetId="5" state="hidden" r:id="rId5"/>
    <sheet name="Pull Down Menu Items" sheetId="3" state="hidden" r:id="rId6"/>
  </sheets>
  <definedNames>
    <definedName name="Annual_Crop">'Pull Down Menu Items'!$F$2:$F$6</definedName>
    <definedName name="AnnualCrop">'Pull Down Menu Items'!$F$2:$F$15</definedName>
    <definedName name="Bushels">'Pull Down Menu Items'!$H$2:$H$6</definedName>
    <definedName name="CropType">'Timber &amp; Measurement Pick Lists'!$B$2:$B$31</definedName>
    <definedName name="Dryland">'Pull Down Menu Items'!$B$2:$B$3</definedName>
    <definedName name="Owned">'Pull Down Menu Items'!$D$2:$D$3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7" l="1"/>
  <c r="F47" i="7"/>
  <c r="F48" i="7"/>
  <c r="F49" i="7"/>
  <c r="D49" i="7"/>
  <c r="D44" i="7"/>
  <c r="F43" i="7"/>
  <c r="F42" i="7"/>
  <c r="F41" i="7"/>
  <c r="F40" i="7"/>
  <c r="D38" i="7"/>
  <c r="F37" i="7"/>
  <c r="F36" i="7"/>
  <c r="F35" i="7"/>
  <c r="F34" i="7"/>
  <c r="F38" i="7"/>
  <c r="D32" i="7"/>
  <c r="F31" i="7"/>
  <c r="F30" i="7"/>
  <c r="F29" i="7"/>
  <c r="F32" i="7"/>
  <c r="D27" i="7"/>
  <c r="F26" i="7"/>
  <c r="F25" i="7"/>
  <c r="F24" i="7"/>
  <c r="H17" i="7"/>
  <c r="C17" i="7"/>
  <c r="F50" i="7"/>
  <c r="G43" i="7"/>
  <c r="F44" i="7"/>
  <c r="D50" i="7"/>
  <c r="F27" i="7"/>
  <c r="H18" i="7"/>
  <c r="G38" i="7"/>
  <c r="G27" i="7"/>
  <c r="H27" i="7"/>
  <c r="G32" i="7"/>
  <c r="G49" i="7"/>
  <c r="H49" i="7"/>
  <c r="G26" i="7"/>
  <c r="H26" i="7"/>
  <c r="I26" i="7"/>
  <c r="G46" i="7"/>
  <c r="H46" i="7"/>
  <c r="I46" i="7"/>
  <c r="G50" i="7"/>
  <c r="E51" i="7"/>
  <c r="G25" i="7"/>
  <c r="H25" i="7"/>
  <c r="I25" i="7"/>
  <c r="G42" i="7"/>
  <c r="H42" i="7"/>
  <c r="I42" i="7"/>
  <c r="G34" i="7"/>
  <c r="H34" i="7"/>
  <c r="I34" i="7"/>
  <c r="G48" i="7"/>
  <c r="H48" i="7"/>
  <c r="I48" i="7"/>
  <c r="G37" i="7"/>
  <c r="H37" i="7"/>
  <c r="I37" i="7"/>
  <c r="G41" i="7"/>
  <c r="G40" i="7"/>
  <c r="H40" i="7"/>
  <c r="I40" i="7"/>
  <c r="G29" i="7"/>
  <c r="H29" i="7"/>
  <c r="I29" i="7"/>
  <c r="G30" i="7"/>
  <c r="H30" i="7"/>
  <c r="I30" i="7"/>
  <c r="G24" i="7"/>
  <c r="G36" i="7"/>
  <c r="H36" i="7"/>
  <c r="I36" i="7"/>
  <c r="G44" i="7"/>
  <c r="H44" i="7"/>
  <c r="G35" i="7"/>
  <c r="H35" i="7"/>
  <c r="I35" i="7"/>
  <c r="G47" i="7"/>
  <c r="H47" i="7"/>
  <c r="I47" i="7"/>
  <c r="G31" i="7"/>
  <c r="H31" i="7"/>
  <c r="I31" i="7"/>
  <c r="H24" i="7"/>
  <c r="I24" i="7"/>
  <c r="H43" i="7"/>
  <c r="I43" i="7"/>
  <c r="H32" i="7"/>
  <c r="H41" i="7"/>
  <c r="I41" i="7"/>
  <c r="H38" i="7"/>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13" i="2"/>
  <c r="H50" i="7"/>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13" i="2"/>
  <c r="T13" i="2"/>
  <c r="S14" i="2"/>
  <c r="S13"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15" i="2"/>
  <c r="U15" i="2"/>
  <c r="U14" i="2"/>
  <c r="U13"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16" i="2"/>
  <c r="T50" i="2"/>
  <c r="T15" i="2"/>
  <c r="T14"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s>
  <commentList>
    <comment ref="K12" authorId="0" shapeId="0" xr:uid="{D049E881-B57E-9142-8F84-5F64881421C4}">
      <text>
        <r>
          <rPr>
            <b/>
            <sz val="10"/>
            <color rgb="FF000000"/>
            <rFont val="Tahoma"/>
            <family val="2"/>
          </rPr>
          <t>Adam J. Kantrovich, Ph.D.:</t>
        </r>
        <r>
          <rPr>
            <sz val="10"/>
            <color rgb="FF000000"/>
            <rFont val="Tahoma"/>
            <family val="2"/>
          </rPr>
          <t xml:space="preserve">
</t>
        </r>
        <r>
          <rPr>
            <sz val="10"/>
            <color rgb="FF000000"/>
            <rFont val="Tahoma"/>
            <family val="2"/>
          </rPr>
          <t xml:space="preserve">For 2018:
</t>
        </r>
        <r>
          <rPr>
            <sz val="10"/>
            <color rgb="FF000000"/>
            <rFont val="Tahoma"/>
            <family val="2"/>
          </rPr>
          <t xml:space="preserve">You are allowed to take up to $5,000 per Qualified Timber Property (QTP) for someone filing single (S) or $10,000 for filing Married Filing Jointly (MFJ). 
</t>
        </r>
        <r>
          <rPr>
            <sz val="10"/>
            <color rgb="FF000000"/>
            <rFont val="Tahoma"/>
            <family val="2"/>
          </rPr>
          <t xml:space="preserve">
</t>
        </r>
        <r>
          <rPr>
            <sz val="10"/>
            <color rgb="FF000000"/>
            <rFont val="Tahoma"/>
            <family val="2"/>
          </rPr>
          <t xml:space="preserve">Any amount above the $5,000 (S) or $10,000 (MFJ) will be Amoratized over 84-months. 
</t>
        </r>
        <r>
          <rPr>
            <sz val="10"/>
            <color rgb="FF000000"/>
            <rFont val="Tahoma"/>
            <family val="2"/>
          </rPr>
          <t xml:space="preserve">
</t>
        </r>
        <r>
          <rPr>
            <sz val="10"/>
            <color rgb="FF000000"/>
            <rFont val="Tahoma"/>
            <family val="2"/>
          </rPr>
          <t>When the stand that the Reforestation Deduction has been taken is sold you must claim this as income and pay the equivelant of "Depreciation Recapture" which is treated like short-term gains i.e. treated at the ordinary income tax bracket, but you will not have to pay Self-Employment Tax.</t>
        </r>
      </text>
    </comment>
    <comment ref="L12" authorId="0" shapeId="0" xr:uid="{DFC73A07-D491-1444-923A-B0CDE3E532FC}">
      <text>
        <r>
          <rPr>
            <b/>
            <sz val="10"/>
            <color rgb="FF000000"/>
            <rFont val="Tahoma"/>
            <family val="2"/>
          </rPr>
          <t>Adam J. Kantrovich, Ph.D.:</t>
        </r>
        <r>
          <rPr>
            <sz val="10"/>
            <color rgb="FF000000"/>
            <rFont val="Tahoma"/>
            <family val="2"/>
          </rPr>
          <t xml:space="preserve">
</t>
        </r>
        <r>
          <rPr>
            <sz val="10"/>
            <color rgb="FF000000"/>
            <rFont val="Tahoma"/>
            <family val="2"/>
          </rPr>
          <t xml:space="preserve">Place the amount of Reforestation Deduction that falls above the threshold that needs to be amoratized over 84-months.
</t>
        </r>
        <r>
          <rPr>
            <sz val="10"/>
            <color rgb="FF000000"/>
            <rFont val="Tahoma"/>
            <family val="2"/>
          </rPr>
          <t xml:space="preserve">
</t>
        </r>
        <r>
          <rPr>
            <sz val="10"/>
            <color rgb="FF000000"/>
            <rFont val="Tahoma"/>
            <family val="2"/>
          </rPr>
          <t xml:space="preserve">Threshold per QTP for 2018 is:
</t>
        </r>
        <r>
          <rPr>
            <sz val="10"/>
            <color rgb="FF000000"/>
            <rFont val="Tahoma"/>
            <family val="2"/>
          </rPr>
          <t xml:space="preserve">$5,000 for filing as a Single individual (S)
</t>
        </r>
        <r>
          <rPr>
            <sz val="10"/>
            <color rgb="FF000000"/>
            <rFont val="Tahoma"/>
            <family val="2"/>
          </rPr>
          <t>$10,000 for filing as Married Filing Jointly (MFJ)</t>
        </r>
      </text>
    </comment>
    <comment ref="M12" authorId="0" shapeId="0" xr:uid="{ABD1515F-D63F-CD44-A254-B72F90F48C6D}">
      <text>
        <r>
          <rPr>
            <b/>
            <sz val="10"/>
            <color rgb="FF000000"/>
            <rFont val="Tahoma"/>
            <family val="2"/>
          </rPr>
          <t>Adam J. Kantrovich, Ph.D.:</t>
        </r>
        <r>
          <rPr>
            <sz val="10"/>
            <color rgb="FF000000"/>
            <rFont val="Tahoma"/>
            <family val="2"/>
          </rPr>
          <t xml:space="preserve">
</t>
        </r>
        <r>
          <rPr>
            <sz val="10"/>
            <color rgb="FF000000"/>
            <rFont val="Tahoma"/>
            <family val="2"/>
          </rPr>
          <t xml:space="preserve">This should be the cost basis in the tree stand itself.
</t>
        </r>
        <r>
          <rPr>
            <sz val="10"/>
            <color rgb="FF000000"/>
            <rFont val="Tahoma"/>
            <family val="2"/>
          </rPr>
          <t xml:space="preserve">
</t>
        </r>
        <r>
          <rPr>
            <sz val="10"/>
            <color rgb="FF000000"/>
            <rFont val="Tahoma"/>
            <family val="2"/>
          </rPr>
          <t xml:space="preserve">You should NOT include the following:
</t>
        </r>
        <r>
          <rPr>
            <sz val="10"/>
            <color rgb="FF000000"/>
            <rFont val="Tahoma"/>
            <family val="2"/>
          </rPr>
          <t xml:space="preserve">1. The land value
</t>
        </r>
        <r>
          <rPr>
            <sz val="10"/>
            <color rgb="FF000000"/>
            <rFont val="Tahoma"/>
            <family val="2"/>
          </rPr>
          <t xml:space="preserve">2. Buildings
</t>
        </r>
        <r>
          <rPr>
            <sz val="10"/>
            <color rgb="FF000000"/>
            <rFont val="Tahoma"/>
            <family val="2"/>
          </rPr>
          <t xml:space="preserve">3. Any improvements i.e. wells, fencing, roads, electric, etc.
</t>
        </r>
        <r>
          <rPr>
            <sz val="10"/>
            <color rgb="FF000000"/>
            <rFont val="Tahoma"/>
            <family val="2"/>
          </rPr>
          <t>4. Machinery or Equipment</t>
        </r>
      </text>
    </comment>
  </commentList>
</comments>
</file>

<file path=xl/sharedStrings.xml><?xml version="1.0" encoding="utf-8"?>
<sst xmlns="http://schemas.openxmlformats.org/spreadsheetml/2006/main" count="166" uniqueCount="141">
  <si>
    <t>Timber Stand Records</t>
  </si>
  <si>
    <t>1. Click on the "Timber &amp; Measurement Pick Lists" worksheet Tab.</t>
  </si>
  <si>
    <t>2. Each of the items in red can be deleted or modified to add your specific timber/crop type and yield measurement.</t>
  </si>
  <si>
    <t>3. Click on the "Timber Stand Records" worksheet tab.</t>
  </si>
  <si>
    <t>4. Begin to enter your own annual production records.</t>
  </si>
  <si>
    <t>5. Many cells will have a small triangle when you click on the cell, this is a pull down menu that allows you to choose an option.</t>
  </si>
  <si>
    <t>6. NOTES: The CROP DESCRIPTION column should contain specific information about the crop type such as variety and other pertenant information.</t>
  </si>
  <si>
    <t>7. NOTES: The LAND DESCRIPTION column should contain specific information about the land or fields used to produce the crop such as its location and other identifiable information.</t>
  </si>
  <si>
    <t>8. Column Headings that are NOT shaded gray have a calculation and you do not fill out.</t>
  </si>
  <si>
    <t>Timber Basis Allocation</t>
  </si>
  <si>
    <t>Anytime you acquire a new piece of property regardless if it was purchased, gifted to you, or inherited there is a Tax Cost Basis associated with it. You did to determine the basis of the property based on asset type, class, etc. This worksheet assists you in allocating the basis for tax reporting purposes</t>
  </si>
  <si>
    <t>1. Purchased property tax basis will be what the purchase price is for each of the assets.</t>
  </si>
  <si>
    <t>2. Gifted property carries-over the same cost tax basis as the person that gifted the property to you. It would be wise to request all of the information necessary from the person that gifted the assets to you for you to determine and allocate the tax basis in the property. If you are unable to determine the basis the IRS will assume it is $0.</t>
  </si>
  <si>
    <t>3. Inherited property receives a "step-up" in tax basis to fair market value (FMV) as of the date of death. You should have the assets appraised to determine the FMV of the property as of the date of death.</t>
  </si>
  <si>
    <t>GENERAL NOTES</t>
  </si>
  <si>
    <t>Any time you see a red triangle in the corner of a cell there is a note. You move your cursor over the note to read it for further information.</t>
  </si>
  <si>
    <t>This Timber Recordkeeping and Basis Allocation tool was produced by Dr. Adam J. Kantrovich, Extension Associate Professor of Agribusiness with Clemson University Extension Agribusiness Team. Feel free to contact Dr. Kantrovich at akantro@clemson.edu</t>
  </si>
  <si>
    <t>Fill In Your Crop Types</t>
  </si>
  <si>
    <t>Yield Measurement Per Acre</t>
  </si>
  <si>
    <t>Long Leaf Pine</t>
  </si>
  <si>
    <t>MBF</t>
  </si>
  <si>
    <t>Loblolli Pine</t>
  </si>
  <si>
    <t>Cords</t>
  </si>
  <si>
    <t>Maple</t>
  </si>
  <si>
    <t>Bushels</t>
  </si>
  <si>
    <t>Tree 4</t>
  </si>
  <si>
    <t>Measurement</t>
  </si>
  <si>
    <t>Tree 5</t>
  </si>
  <si>
    <t>Tree 6</t>
  </si>
  <si>
    <t>Crop 7</t>
  </si>
  <si>
    <t>Crop 8</t>
  </si>
  <si>
    <t>Crop 9</t>
  </si>
  <si>
    <t>Crop 10</t>
  </si>
  <si>
    <t>Crop 11</t>
  </si>
  <si>
    <t>Crop 12</t>
  </si>
  <si>
    <t>Crop 13</t>
  </si>
  <si>
    <t>Crop 14</t>
  </si>
  <si>
    <t>Crop 15</t>
  </si>
  <si>
    <t>Crop 16</t>
  </si>
  <si>
    <t>Crop 17</t>
  </si>
  <si>
    <t>Crop 18</t>
  </si>
  <si>
    <t>Crop 19</t>
  </si>
  <si>
    <t>Crop 20</t>
  </si>
  <si>
    <t>Crop 21</t>
  </si>
  <si>
    <t>Crop 22</t>
  </si>
  <si>
    <t>Crop 23</t>
  </si>
  <si>
    <t>Crop 24</t>
  </si>
  <si>
    <t>Crop 25</t>
  </si>
  <si>
    <t>Crop 26</t>
  </si>
  <si>
    <t>Crop 27</t>
  </si>
  <si>
    <t>Crop 28</t>
  </si>
  <si>
    <t>Crop 29</t>
  </si>
  <si>
    <t>Crop 30</t>
  </si>
  <si>
    <t>Crop Type</t>
  </si>
  <si>
    <t>Date Planted  MM/DD/YYYY</t>
  </si>
  <si>
    <t>Stand Age</t>
  </si>
  <si>
    <t>How Many Acres</t>
  </si>
  <si>
    <t>Tree Count per Acre</t>
  </si>
  <si>
    <t>Track</t>
  </si>
  <si>
    <t>Stand(s)</t>
  </si>
  <si>
    <t>Crop Description/Notes</t>
  </si>
  <si>
    <t>Land Description</t>
  </si>
  <si>
    <t>Reforestation Deduction Cost Taken ($)</t>
  </si>
  <si>
    <t>Reforestation Amortazation Account ($)</t>
  </si>
  <si>
    <t>Basis in Timber Stand($)</t>
  </si>
  <si>
    <t>Planting Technique</t>
  </si>
  <si>
    <t>Dryland/Irrigated</t>
  </si>
  <si>
    <t>Leased/Owned</t>
  </si>
  <si>
    <t>Est. Total Volume/Yield</t>
  </si>
  <si>
    <t>Volume Measurement Method</t>
  </si>
  <si>
    <t>Estimated Yield Per Acre</t>
  </si>
  <si>
    <t>Gross Revenue from Stand When Sold</t>
  </si>
  <si>
    <t>Revenue Per Acre When Sold</t>
  </si>
  <si>
    <t>Home place</t>
  </si>
  <si>
    <t>Artificially Seeded</t>
  </si>
  <si>
    <t>Dryland</t>
  </si>
  <si>
    <t>Owned</t>
  </si>
  <si>
    <t>Back 40</t>
  </si>
  <si>
    <t>Front 200</t>
  </si>
  <si>
    <t>Planted Seedling</t>
  </si>
  <si>
    <t>Irrigated</t>
  </si>
  <si>
    <t>Leased</t>
  </si>
  <si>
    <t>Allocation of Cost Basis</t>
  </si>
  <si>
    <t>Purchase Information</t>
  </si>
  <si>
    <r>
      <rPr>
        <b/>
        <sz val="14"/>
        <color theme="1"/>
        <rFont val="Calibri"/>
        <family val="2"/>
        <scheme val="minor"/>
      </rPr>
      <t>Date of Acquistion</t>
    </r>
    <r>
      <rPr>
        <sz val="14"/>
        <color theme="1"/>
        <rFont val="Calibri"/>
        <family val="2"/>
        <scheme val="minor"/>
      </rPr>
      <t>:</t>
    </r>
  </si>
  <si>
    <t>__________________________________________</t>
  </si>
  <si>
    <t>Seller's Name:</t>
  </si>
  <si>
    <t>_____________________________________________</t>
  </si>
  <si>
    <t>Location:</t>
  </si>
  <si>
    <t>Seller's Address:</t>
  </si>
  <si>
    <t>Payment Type</t>
  </si>
  <si>
    <t xml:space="preserve"> Amount</t>
  </si>
  <si>
    <t>Costs Associated With Acquisition</t>
  </si>
  <si>
    <t>Amount</t>
  </si>
  <si>
    <t>1. Cash (Includes loans/credit used to pay cash)</t>
  </si>
  <si>
    <t>6. Timber Cruise</t>
  </si>
  <si>
    <t>2. Interest Bearing Notes</t>
  </si>
  <si>
    <t>7. Survey</t>
  </si>
  <si>
    <t>3. Non-Interest Notes</t>
  </si>
  <si>
    <t>8. Legal Expense</t>
  </si>
  <si>
    <t>4. Other Considerations</t>
  </si>
  <si>
    <t>9. Other Acquisition Expense</t>
  </si>
  <si>
    <t>5. TOTAL (1+2+3+4)</t>
  </si>
  <si>
    <t>10. TOTAL (6+7+8+9)</t>
  </si>
  <si>
    <t>11. TOTAL COST (5+10)</t>
  </si>
  <si>
    <t>Asset</t>
  </si>
  <si>
    <t>Quantity and Units</t>
  </si>
  <si>
    <t>Fair Market Value (Per Unit)</t>
  </si>
  <si>
    <t>Fair Market Value (Total)</t>
  </si>
  <si>
    <t>Proportion of Total Market Value</t>
  </si>
  <si>
    <t>Cost Basis</t>
  </si>
  <si>
    <t>Cost Basis Per Unit</t>
  </si>
  <si>
    <t>12. Merchantable Timber</t>
  </si>
  <si>
    <t xml:space="preserve">     a. Tract 1</t>
  </si>
  <si>
    <t xml:space="preserve">     b. Tract 3</t>
  </si>
  <si>
    <t xml:space="preserve">     c.</t>
  </si>
  <si>
    <t>Subtotal:</t>
  </si>
  <si>
    <t>13. Premerchantable Timber</t>
  </si>
  <si>
    <t xml:space="preserve">     a. Tract 2</t>
  </si>
  <si>
    <t xml:space="preserve">     b.</t>
  </si>
  <si>
    <t>14. Land</t>
  </si>
  <si>
    <t xml:space="preserve">     a. Forest Land</t>
  </si>
  <si>
    <t xml:space="preserve">     b. Depletable Land Assets</t>
  </si>
  <si>
    <t xml:space="preserve">     c. Permanent Improvements</t>
  </si>
  <si>
    <t xml:space="preserve">     d. Other Land</t>
  </si>
  <si>
    <t>15. Depreciable Improvements to Land</t>
  </si>
  <si>
    <t xml:space="preserve">     a. Fences</t>
  </si>
  <si>
    <t xml:space="preserve">     b. Culverts</t>
  </si>
  <si>
    <t xml:space="preserve">     c. Bridges</t>
  </si>
  <si>
    <t xml:space="preserve">     d. </t>
  </si>
  <si>
    <t>16. Other Depreciable Assets</t>
  </si>
  <si>
    <t xml:space="preserve">     a. Buildings</t>
  </si>
  <si>
    <t xml:space="preserve">     b. Other Improvements</t>
  </si>
  <si>
    <t>17. TOTALS</t>
  </si>
  <si>
    <t>Modified from The FLTC Worksheet</t>
  </si>
  <si>
    <t>Dr. Adam J. Kantrovich, Clemson University Extension, akantro@clemson.edu</t>
  </si>
  <si>
    <t>Naturally Seeded</t>
  </si>
  <si>
    <t>Premerchantable</t>
  </si>
  <si>
    <t>Used</t>
  </si>
  <si>
    <t>Merchantable</t>
  </si>
  <si>
    <t>Not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</si>
</sst>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sz val="18"/>
      <color theme="1"/>
      <name val="Calibri"/>
      <family val="2"/>
      <scheme val="minor"/>
    </font>
    <font>
      <sz val="11"/>
      <color theme="1"/>
      <name val="Calibri"/>
      <family val="2"/>
      <scheme val="minor"/>
    </font>
    <font>
      <b/>
      <sz val="12"/>
      <color theme="1"/>
      <name val="Calibri"/>
      <family val="2"/>
      <scheme val="minor"/>
    </font>
    <font>
      <sz val="10"/>
      <color rgb="FF000000"/>
      <name val="Tahoma"/>
      <family val="2"/>
    </font>
    <font>
      <b/>
      <sz val="10"/>
      <color rgb="FF000000"/>
      <name val="Tahoma"/>
      <family val="2"/>
    </font>
    <font>
      <b/>
      <u/>
      <sz val="12"/>
      <color theme="1"/>
      <name val="Calibri"/>
      <family val="2"/>
      <scheme val="minor"/>
    </font>
    <font>
      <u/>
      <sz val="12"/>
      <color theme="1"/>
      <name val="Calibri"/>
      <family val="2"/>
      <scheme val="minor"/>
    </font>
    <font>
      <u/>
      <sz val="11"/>
      <color theme="10"/>
      <name val="Calibri"/>
      <family val="2"/>
      <scheme val="minor"/>
    </font>
    <font>
      <u/>
      <sz val="12"/>
      <color theme="10"/>
      <name val="Calibri"/>
      <family val="2"/>
      <scheme val="minor"/>
    </font>
    <font>
      <sz val="24"/>
      <color theme="1"/>
      <name val="Calibri"/>
      <family val="2"/>
      <scheme val="minor"/>
    </font>
    <font>
      <b/>
      <u/>
      <sz val="11"/>
      <color theme="1"/>
      <name val="Calibri"/>
      <family val="2"/>
      <scheme val="minor"/>
    </font>
    <font>
      <b/>
      <u/>
      <sz val="16"/>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b/>
      <sz val="36"/>
      <color theme="1"/>
      <name val="Calibri"/>
      <family val="2"/>
      <scheme val="minor"/>
    </font>
    <font>
      <u/>
      <sz val="18"/>
      <color theme="10"/>
      <name val="Calibri"/>
      <family val="2"/>
      <scheme val="minor"/>
    </font>
    <font>
      <u/>
      <sz val="36"/>
      <color theme="1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C000"/>
        <bgColor indexed="64"/>
      </patternFill>
    </fill>
  </fills>
  <borders count="37">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style="thin">
        <color auto="1"/>
      </top>
      <bottom/>
      <diagonal/>
    </border>
    <border>
      <left/>
      <right style="thick">
        <color auto="1"/>
      </right>
      <top style="thin">
        <color auto="1"/>
      </top>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11" fillId="0" borderId="0" applyNumberFormat="0" applyFill="0" applyBorder="0" applyAlignment="0" applyProtection="0"/>
  </cellStyleXfs>
  <cellXfs count="140">
    <xf numFmtId="0" fontId="0" fillId="0" borderId="0" xfId="0"/>
    <xf numFmtId="0" fontId="3" fillId="0" borderId="0" xfId="0" applyFont="1" applyAlignment="1">
      <alignment horizontal="center"/>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4" xfId="0" applyBorder="1" applyProtection="1">
      <protection locked="0"/>
    </xf>
    <xf numFmtId="0" fontId="0" fillId="0" borderId="1" xfId="0" applyBorder="1" applyAlignment="1" applyProtection="1">
      <alignment horizontal="center"/>
      <protection locked="0" hidden="1"/>
    </xf>
    <xf numFmtId="0" fontId="0" fillId="0" borderId="0" xfId="0" applyAlignment="1" applyProtection="1">
      <alignment horizontal="center"/>
      <protection locked="0" hidden="1"/>
    </xf>
    <xf numFmtId="0" fontId="0" fillId="0" borderId="0" xfId="0" applyProtection="1">
      <protection hidden="1"/>
    </xf>
    <xf numFmtId="0" fontId="0" fillId="0" borderId="0" xfId="0" applyAlignment="1" applyProtection="1">
      <alignment horizontal="center"/>
      <protection hidden="1"/>
    </xf>
    <xf numFmtId="0" fontId="0" fillId="0" borderId="4" xfId="0" applyBorder="1" applyAlignment="1" applyProtection="1">
      <alignment horizontal="center"/>
      <protection hidden="1"/>
    </xf>
    <xf numFmtId="0" fontId="0" fillId="0" borderId="4" xfId="0" applyBorder="1" applyProtection="1">
      <protection hidden="1"/>
    </xf>
    <xf numFmtId="0" fontId="2" fillId="0" borderId="0" xfId="0" applyFont="1" applyProtection="1">
      <protection locked="0"/>
    </xf>
    <xf numFmtId="0" fontId="0" fillId="0" borderId="0" xfId="0" applyAlignment="1" applyProtection="1">
      <alignment vertical="center"/>
      <protection locked="0"/>
    </xf>
    <xf numFmtId="14" fontId="0" fillId="0" borderId="0" xfId="0" applyNumberFormat="1" applyAlignment="1" applyProtection="1">
      <alignment horizontal="center"/>
      <protection locked="0" hidden="1"/>
    </xf>
    <xf numFmtId="0" fontId="0" fillId="0" borderId="0" xfId="0" applyAlignment="1">
      <alignment horizontal="center"/>
    </xf>
    <xf numFmtId="0" fontId="0" fillId="0" borderId="4" xfId="0" applyBorder="1" applyAlignment="1">
      <alignment horizontal="center"/>
    </xf>
    <xf numFmtId="14" fontId="0" fillId="0" borderId="0" xfId="0" applyNumberFormat="1" applyAlignment="1" applyProtection="1">
      <alignment horizontal="center"/>
      <protection locked="0"/>
    </xf>
    <xf numFmtId="0" fontId="3" fillId="0" borderId="7" xfId="0" applyFont="1" applyBorder="1" applyAlignment="1">
      <alignment horizontal="center" vertical="center" wrapText="1"/>
    </xf>
    <xf numFmtId="44" fontId="0" fillId="0" borderId="2" xfId="1" applyFont="1" applyBorder="1"/>
    <xf numFmtId="44" fontId="0" fillId="0" borderId="5" xfId="1" applyFont="1" applyBorder="1"/>
    <xf numFmtId="0" fontId="3" fillId="0" borderId="8" xfId="0" applyFont="1" applyBorder="1" applyAlignment="1" applyProtection="1">
      <alignment horizontal="center" vertical="center" wrapText="1"/>
      <protection locked="0"/>
    </xf>
    <xf numFmtId="44" fontId="0" fillId="0" borderId="10" xfId="1" applyFont="1" applyBorder="1"/>
    <xf numFmtId="44" fontId="0" fillId="0" borderId="9" xfId="1" applyFont="1" applyBorder="1" applyProtection="1">
      <protection locked="0"/>
    </xf>
    <xf numFmtId="44" fontId="0" fillId="0" borderId="0" xfId="1" applyFont="1" applyBorder="1" applyProtection="1">
      <protection locked="0"/>
    </xf>
    <xf numFmtId="44" fontId="0" fillId="0" borderId="4" xfId="1" applyFont="1" applyBorder="1" applyProtection="1">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shrinkToFit="1"/>
    </xf>
    <xf numFmtId="0" fontId="3" fillId="2" borderId="7" xfId="0" applyFont="1" applyFill="1" applyBorder="1" applyAlignment="1" applyProtection="1">
      <alignment horizontal="center" vertical="center" wrapText="1"/>
      <protection locked="0"/>
    </xf>
    <xf numFmtId="0" fontId="0" fillId="3" borderId="0" xfId="0" applyFill="1"/>
    <xf numFmtId="0" fontId="9" fillId="3" borderId="12" xfId="0" applyFont="1" applyFill="1" applyBorder="1"/>
    <xf numFmtId="0" fontId="10" fillId="3" borderId="13" xfId="0" applyFont="1" applyFill="1" applyBorder="1"/>
    <xf numFmtId="0" fontId="1" fillId="3" borderId="13" xfId="0" applyFont="1" applyFill="1" applyBorder="1"/>
    <xf numFmtId="0" fontId="0" fillId="3" borderId="13" xfId="0" applyFill="1" applyBorder="1"/>
    <xf numFmtId="0" fontId="0" fillId="3" borderId="14" xfId="0" applyFill="1" applyBorder="1"/>
    <xf numFmtId="0" fontId="12" fillId="3" borderId="15" xfId="3" applyFont="1" applyFill="1" applyBorder="1"/>
    <xf numFmtId="0" fontId="1" fillId="3" borderId="0" xfId="0" applyFont="1" applyFill="1"/>
    <xf numFmtId="0" fontId="0" fillId="3" borderId="16" xfId="0" applyFill="1" applyBorder="1"/>
    <xf numFmtId="0" fontId="14" fillId="3" borderId="15" xfId="0" applyFont="1" applyFill="1" applyBorder="1"/>
    <xf numFmtId="0" fontId="16" fillId="3" borderId="15" xfId="0" applyFont="1" applyFill="1" applyBorder="1" applyAlignment="1">
      <alignment horizontal="right"/>
    </xf>
    <xf numFmtId="0" fontId="0" fillId="3" borderId="0" xfId="0" applyFill="1" applyProtection="1">
      <protection locked="0"/>
    </xf>
    <xf numFmtId="0" fontId="17" fillId="3" borderId="0" xfId="0" applyFont="1" applyFill="1" applyAlignment="1">
      <alignment horizontal="right"/>
    </xf>
    <xf numFmtId="0" fontId="17" fillId="3" borderId="15" xfId="0" applyFont="1" applyFill="1" applyBorder="1" applyAlignment="1">
      <alignment horizontal="right"/>
    </xf>
    <xf numFmtId="0" fontId="0" fillId="3" borderId="15" xfId="0" applyFill="1" applyBorder="1"/>
    <xf numFmtId="0" fontId="3" fillId="3" borderId="0" xfId="0" applyFont="1" applyFill="1"/>
    <xf numFmtId="0" fontId="0" fillId="3" borderId="20" xfId="0" applyFill="1" applyBorder="1"/>
    <xf numFmtId="0" fontId="3" fillId="4" borderId="25" xfId="0" applyFont="1" applyFill="1" applyBorder="1"/>
    <xf numFmtId="0" fontId="0" fillId="3" borderId="30" xfId="0" applyFill="1" applyBorder="1"/>
    <xf numFmtId="0" fontId="0" fillId="3" borderId="31" xfId="0" applyFill="1" applyBorder="1"/>
    <xf numFmtId="0" fontId="0" fillId="3" borderId="32" xfId="0" applyFill="1" applyBorder="1"/>
    <xf numFmtId="0" fontId="0" fillId="3" borderId="21" xfId="0" applyFill="1" applyBorder="1" applyProtection="1">
      <protection locked="0"/>
    </xf>
    <xf numFmtId="44" fontId="0" fillId="3" borderId="21" xfId="1" applyFont="1" applyFill="1" applyBorder="1" applyProtection="1">
      <protection locked="0"/>
    </xf>
    <xf numFmtId="44" fontId="0" fillId="3" borderId="21" xfId="0" applyNumberFormat="1" applyFill="1" applyBorder="1"/>
    <xf numFmtId="10" fontId="0" fillId="3" borderId="21" xfId="2" applyNumberFormat="1" applyFont="1" applyFill="1" applyBorder="1"/>
    <xf numFmtId="44" fontId="0" fillId="3" borderId="21" xfId="1" applyFont="1" applyFill="1" applyBorder="1"/>
    <xf numFmtId="44" fontId="0" fillId="3" borderId="22" xfId="1" applyFont="1" applyFill="1" applyBorder="1"/>
    <xf numFmtId="0" fontId="0" fillId="5" borderId="33" xfId="0" applyFill="1" applyBorder="1"/>
    <xf numFmtId="0" fontId="0" fillId="5" borderId="11" xfId="0" applyFill="1" applyBorder="1"/>
    <xf numFmtId="0" fontId="0" fillId="4" borderId="21" xfId="0" applyFill="1" applyBorder="1"/>
    <xf numFmtId="0" fontId="3" fillId="4" borderId="11" xfId="0" applyFont="1" applyFill="1" applyBorder="1" applyAlignment="1">
      <alignment horizontal="right"/>
    </xf>
    <xf numFmtId="44" fontId="3" fillId="4" borderId="11" xfId="0" applyNumberFormat="1" applyFont="1" applyFill="1" applyBorder="1"/>
    <xf numFmtId="0" fontId="0" fillId="5" borderId="34" xfId="0" applyFill="1" applyBorder="1" applyProtection="1">
      <protection locked="0"/>
    </xf>
    <xf numFmtId="0" fontId="0" fillId="5" borderId="33" xfId="0" applyFill="1" applyBorder="1" applyAlignment="1" applyProtection="1">
      <alignment horizontal="left"/>
      <protection locked="0"/>
    </xf>
    <xf numFmtId="0" fontId="0" fillId="5" borderId="11" xfId="0" applyFill="1" applyBorder="1" applyAlignment="1" applyProtection="1">
      <alignment horizontal="left"/>
      <protection locked="0"/>
    </xf>
    <xf numFmtId="44" fontId="0" fillId="5" borderId="34" xfId="1" applyFont="1" applyFill="1" applyBorder="1"/>
    <xf numFmtId="10" fontId="0" fillId="3" borderId="11" xfId="2" applyNumberFormat="1" applyFont="1" applyFill="1" applyBorder="1"/>
    <xf numFmtId="0" fontId="0" fillId="5" borderId="34" xfId="1" applyNumberFormat="1" applyFont="1" applyFill="1" applyBorder="1"/>
    <xf numFmtId="0" fontId="0" fillId="5" borderId="33" xfId="0" applyFill="1" applyBorder="1" applyAlignment="1">
      <alignment horizontal="left"/>
    </xf>
    <xf numFmtId="0" fontId="0" fillId="5" borderId="11" xfId="0" applyFill="1" applyBorder="1" applyAlignment="1">
      <alignment horizontal="left"/>
    </xf>
    <xf numFmtId="44" fontId="3" fillId="4" borderId="11" xfId="1" applyFont="1" applyFill="1" applyBorder="1" applyAlignment="1" applyProtection="1">
      <alignment horizontal="right"/>
    </xf>
    <xf numFmtId="44" fontId="0" fillId="5" borderId="34" xfId="1" applyFont="1" applyFill="1" applyBorder="1" applyProtection="1"/>
    <xf numFmtId="0" fontId="3" fillId="6" borderId="28" xfId="0" applyFont="1" applyFill="1" applyBorder="1"/>
    <xf numFmtId="44" fontId="3" fillId="6" borderId="28" xfId="1" applyFont="1" applyFill="1" applyBorder="1"/>
    <xf numFmtId="10" fontId="3" fillId="6" borderId="28" xfId="2" applyNumberFormat="1" applyFont="1" applyFill="1" applyBorder="1" applyAlignment="1">
      <alignment horizontal="center"/>
    </xf>
    <xf numFmtId="44" fontId="3" fillId="5" borderId="36" xfId="1" applyFont="1" applyFill="1" applyBorder="1"/>
    <xf numFmtId="0" fontId="19" fillId="3" borderId="0" xfId="0" applyFont="1" applyFill="1"/>
    <xf numFmtId="0" fontId="20" fillId="3" borderId="0" xfId="3" applyFont="1" applyFill="1"/>
    <xf numFmtId="0" fontId="4" fillId="3" borderId="0" xfId="0" applyFont="1" applyFill="1"/>
    <xf numFmtId="0" fontId="4" fillId="3" borderId="0" xfId="0" applyFont="1" applyFill="1" applyAlignment="1">
      <alignment wrapText="1"/>
    </xf>
    <xf numFmtId="0" fontId="21" fillId="3" borderId="0" xfId="3" applyFont="1" applyFill="1"/>
    <xf numFmtId="0" fontId="0" fillId="3" borderId="0" xfId="0" applyFill="1" applyAlignment="1" applyProtection="1">
      <alignment vertical="center"/>
      <protection locked="0"/>
    </xf>
    <xf numFmtId="0" fontId="0" fillId="3" borderId="0" xfId="0" applyFill="1" applyAlignment="1">
      <alignment horizontal="center"/>
    </xf>
    <xf numFmtId="0" fontId="0" fillId="3" borderId="0" xfId="0" applyFill="1" applyAlignment="1" applyProtection="1">
      <alignment horizontal="center"/>
      <protection locked="0"/>
    </xf>
    <xf numFmtId="0" fontId="16" fillId="3" borderId="0" xfId="0" applyFont="1" applyFill="1"/>
    <xf numFmtId="0" fontId="3" fillId="0" borderId="7" xfId="0" applyFont="1" applyBorder="1" applyAlignment="1">
      <alignment horizontal="center" vertical="center"/>
    </xf>
    <xf numFmtId="0" fontId="0" fillId="3" borderId="0" xfId="0" applyFill="1" applyAlignment="1">
      <alignment horizontal="left"/>
    </xf>
    <xf numFmtId="0" fontId="0" fillId="3" borderId="20" xfId="0" applyFill="1" applyBorder="1" applyAlignment="1" applyProtection="1">
      <alignment horizontal="left"/>
      <protection locked="0"/>
    </xf>
    <xf numFmtId="0" fontId="0" fillId="3" borderId="21" xfId="0" applyFill="1" applyBorder="1" applyAlignment="1" applyProtection="1">
      <alignment horizontal="left"/>
      <protection locked="0"/>
    </xf>
    <xf numFmtId="0" fontId="3" fillId="2" borderId="33" xfId="0" applyFont="1" applyFill="1" applyBorder="1" applyAlignment="1">
      <alignment horizontal="left"/>
    </xf>
    <xf numFmtId="0" fontId="3" fillId="2" borderId="11" xfId="0" applyFont="1" applyFill="1" applyBorder="1" applyAlignment="1">
      <alignment horizontal="left"/>
    </xf>
    <xf numFmtId="0" fontId="3" fillId="2" borderId="35" xfId="0" applyFont="1" applyFill="1" applyBorder="1" applyAlignment="1">
      <alignment horizontal="left"/>
    </xf>
    <xf numFmtId="0" fontId="3" fillId="6" borderId="25" xfId="0" applyFont="1" applyFill="1" applyBorder="1" applyAlignment="1">
      <alignment horizontal="left"/>
    </xf>
    <xf numFmtId="0" fontId="3" fillId="6" borderId="28" xfId="0" applyFont="1" applyFill="1" applyBorder="1" applyAlignment="1">
      <alignment horizontal="left"/>
    </xf>
    <xf numFmtId="0" fontId="0" fillId="7" borderId="13" xfId="0" applyFill="1" applyBorder="1" applyAlignment="1">
      <alignment horizontal="center"/>
    </xf>
    <xf numFmtId="0" fontId="18" fillId="3" borderId="0" xfId="0" applyFont="1" applyFill="1" applyAlignment="1">
      <alignment horizontal="left"/>
    </xf>
    <xf numFmtId="0" fontId="3" fillId="2" borderId="24" xfId="0" applyFont="1" applyFill="1" applyBorder="1" applyAlignment="1">
      <alignment horizontal="left"/>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2" xfId="0" applyFont="1" applyFill="1" applyBorder="1" applyAlignment="1">
      <alignment horizontal="center" vertical="center" wrapText="1"/>
    </xf>
    <xf numFmtId="44" fontId="3" fillId="4" borderId="26" xfId="1" applyFont="1" applyFill="1" applyBorder="1" applyAlignment="1">
      <alignment horizontal="center"/>
    </xf>
    <xf numFmtId="44" fontId="3" fillId="4" borderId="27" xfId="1" applyFont="1" applyFill="1" applyBorder="1" applyAlignment="1">
      <alignment horizontal="center"/>
    </xf>
    <xf numFmtId="0" fontId="3" fillId="4" borderId="20" xfId="0" applyFont="1" applyFill="1" applyBorder="1" applyAlignment="1">
      <alignment horizontal="left"/>
    </xf>
    <xf numFmtId="0" fontId="3" fillId="4" borderId="21" xfId="0" applyFont="1" applyFill="1" applyBorder="1" applyAlignment="1">
      <alignment horizontal="left"/>
    </xf>
    <xf numFmtId="44" fontId="3" fillId="4" borderId="21" xfId="1" applyFont="1" applyFill="1" applyBorder="1" applyAlignment="1">
      <alignment horizontal="center"/>
    </xf>
    <xf numFmtId="44" fontId="3" fillId="4" borderId="22" xfId="1" applyFont="1" applyFill="1" applyBorder="1" applyAlignment="1">
      <alignment horizontal="center"/>
    </xf>
    <xf numFmtId="0" fontId="3" fillId="4" borderId="25" xfId="0" applyFont="1" applyFill="1" applyBorder="1" applyAlignment="1">
      <alignment horizontal="left"/>
    </xf>
    <xf numFmtId="0" fontId="3" fillId="4" borderId="28" xfId="0" applyFont="1" applyFill="1" applyBorder="1" applyAlignment="1">
      <alignment horizontal="left"/>
    </xf>
    <xf numFmtId="44" fontId="3" fillId="4" borderId="28" xfId="1" applyFont="1" applyFill="1" applyBorder="1" applyAlignment="1">
      <alignment horizontal="center"/>
    </xf>
    <xf numFmtId="44" fontId="3" fillId="4" borderId="29" xfId="1" applyFont="1" applyFill="1" applyBorder="1" applyAlignment="1">
      <alignment horizontal="center"/>
    </xf>
    <xf numFmtId="44" fontId="0" fillId="3" borderId="23" xfId="1" applyFont="1" applyFill="1" applyBorder="1" applyAlignment="1" applyProtection="1">
      <alignment horizontal="center"/>
      <protection locked="0"/>
    </xf>
    <xf numFmtId="44" fontId="0" fillId="3" borderId="24" xfId="1" applyFont="1" applyFill="1" applyBorder="1" applyAlignment="1" applyProtection="1">
      <alignment horizontal="center"/>
      <protection locked="0"/>
    </xf>
    <xf numFmtId="0" fontId="0" fillId="3" borderId="20" xfId="0" applyFill="1" applyBorder="1" applyAlignment="1">
      <alignment horizontal="left"/>
    </xf>
    <xf numFmtId="0" fontId="0" fillId="3" borderId="21" xfId="0" applyFill="1" applyBorder="1" applyAlignment="1">
      <alignment horizontal="left"/>
    </xf>
    <xf numFmtId="44" fontId="0" fillId="3" borderId="21" xfId="1" applyFont="1" applyFill="1" applyBorder="1" applyAlignment="1" applyProtection="1">
      <alignment horizontal="center"/>
      <protection locked="0"/>
    </xf>
    <xf numFmtId="44" fontId="0" fillId="3" borderId="22" xfId="1" applyFont="1" applyFill="1" applyBorder="1" applyAlignment="1" applyProtection="1">
      <alignment horizontal="center"/>
      <protection locked="0"/>
    </xf>
    <xf numFmtId="0" fontId="13" fillId="3" borderId="15" xfId="0" applyFont="1" applyFill="1" applyBorder="1" applyAlignment="1">
      <alignment horizontal="center"/>
    </xf>
    <xf numFmtId="0" fontId="13" fillId="3" borderId="0" xfId="0" applyFont="1" applyFill="1" applyAlignment="1">
      <alignment horizontal="center"/>
    </xf>
    <xf numFmtId="0" fontId="13" fillId="3" borderId="16" xfId="0" applyFont="1" applyFill="1" applyBorder="1" applyAlignment="1">
      <alignment horizontal="center"/>
    </xf>
    <xf numFmtId="0" fontId="15" fillId="3" borderId="15" xfId="0" applyFont="1" applyFill="1" applyBorder="1" applyAlignment="1">
      <alignment horizontal="center"/>
    </xf>
    <xf numFmtId="0" fontId="15" fillId="3" borderId="0" xfId="0" applyFont="1" applyFill="1" applyAlignment="1">
      <alignment horizontal="center"/>
    </xf>
    <xf numFmtId="0" fontId="15" fillId="3" borderId="16" xfId="0" applyFont="1" applyFill="1" applyBorder="1" applyAlignment="1">
      <alignment horizontal="center"/>
    </xf>
    <xf numFmtId="0" fontId="3" fillId="2" borderId="1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wrapText="1"/>
    </xf>
    <xf numFmtId="0" fontId="3" fillId="2" borderId="19" xfId="0" applyFont="1" applyFill="1" applyBorder="1" applyAlignment="1">
      <alignment horizontal="center" wrapText="1"/>
    </xf>
    <xf numFmtId="0" fontId="3" fillId="2" borderId="21" xfId="0" applyFont="1" applyFill="1" applyBorder="1" applyAlignment="1">
      <alignment horizontal="center" wrapText="1"/>
    </xf>
    <xf numFmtId="0" fontId="3" fillId="2" borderId="22" xfId="0" applyFont="1" applyFill="1" applyBorder="1" applyAlignment="1">
      <alignment horizontal="center" wrapText="1"/>
    </xf>
  </cellXfs>
  <cellStyles count="4">
    <cellStyle name="Currency" xfId="1" builtinId="4"/>
    <cellStyle name="Hyperlink" xfId="3" builtinId="8"/>
    <cellStyle name="Normal" xfId="0" builtinId="0"/>
    <cellStyle name="Percent" xfId="2" builtinId="5"/>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165100</xdr:colOff>
      <xdr:row>1</xdr:row>
      <xdr:rowOff>76200</xdr:rowOff>
    </xdr:from>
    <xdr:to>
      <xdr:col>1</xdr:col>
      <xdr:colOff>6261100</xdr:colOff>
      <xdr:row>10</xdr:row>
      <xdr:rowOff>88900</xdr:rowOff>
    </xdr:to>
    <xdr:pic>
      <xdr:nvPicPr>
        <xdr:cNvPr id="3" name="Picture 2">
          <a:extLst>
            <a:ext uri="{FF2B5EF4-FFF2-40B4-BE49-F238E27FC236}">
              <a16:creationId xmlns:a16="http://schemas.microsoft.com/office/drawing/2014/main" id="{A721A215-6E12-3241-A066-B5FF9C7C80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66700"/>
          <a:ext cx="6096000" cy="172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254000</xdr:colOff>
      <xdr:row>1</xdr:row>
      <xdr:rowOff>165100</xdr:rowOff>
    </xdr:from>
    <xdr:to>
      <xdr:col>7</xdr:col>
      <xdr:colOff>127000</xdr:colOff>
      <xdr:row>10</xdr:row>
      <xdr:rowOff>177800</xdr:rowOff>
    </xdr:to>
    <xdr:pic>
      <xdr:nvPicPr>
        <xdr:cNvPr id="6" name="Picture 5">
          <a:extLst>
            <a:ext uri="{FF2B5EF4-FFF2-40B4-BE49-F238E27FC236}">
              <a16:creationId xmlns:a16="http://schemas.microsoft.com/office/drawing/2014/main" id="{CF7C0820-A079-AE4E-8FC4-EFA3679BF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0" y="355600"/>
          <a:ext cx="6096000" cy="172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370417</xdr:colOff>
      <xdr:row>1</xdr:row>
      <xdr:rowOff>169334</xdr:rowOff>
    </xdr:from>
    <xdr:to>
      <xdr:col>2</xdr:col>
      <xdr:colOff>582083</xdr:colOff>
      <xdr:row>6</xdr:row>
      <xdr:rowOff>44274</xdr:rowOff>
    </xdr:to>
    <xdr:pic>
      <xdr:nvPicPr>
        <xdr:cNvPr id="2" name="Picture 1">
          <a:extLst>
            <a:ext uri="{FF2B5EF4-FFF2-40B4-BE49-F238E27FC236}">
              <a16:creationId xmlns:a16="http://schemas.microsoft.com/office/drawing/2014/main" id="{88B80E7A-93DB-7946-A86F-74551FC00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517" y="372534"/>
          <a:ext cx="2992966" cy="8528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2:D36"/>
  <sheetViews>
    <sheetView workbookViewId="0">
      <selection activeCell="B39" sqref="B39"/>
    </sheetView>
  </sheetViews>
  <sheetFormatPr baseColWidth="10" defaultColWidth="8.83203125" defaultRowHeight="15" x14ac:dyDescent="0.2"/>
  <cols>
    <col min="1" max="1" width="2.1640625" style="33" customWidth="1"/>
    <col min="2" max="2" width="255.5" style="33" customWidth="1"/>
    <col min="3" max="16384" width="8.83203125" style="33"/>
  </cols>
  <sheetData>
    <row r="12" spans="2:4" ht="47" x14ac:dyDescent="0.55000000000000004">
      <c r="B12" s="79" t="s">
        <v>0</v>
      </c>
    </row>
    <row r="13" spans="2:4" ht="24" x14ac:dyDescent="0.3">
      <c r="B13" s="80" t="s">
        <v>1</v>
      </c>
      <c r="C13" s="81"/>
      <c r="D13" s="81"/>
    </row>
    <row r="14" spans="2:4" ht="24" x14ac:dyDescent="0.3">
      <c r="B14" s="81" t="s">
        <v>2</v>
      </c>
      <c r="C14" s="81"/>
      <c r="D14" s="81"/>
    </row>
    <row r="15" spans="2:4" ht="24" x14ac:dyDescent="0.3">
      <c r="B15" s="80" t="s">
        <v>3</v>
      </c>
      <c r="C15" s="81"/>
      <c r="D15" s="81"/>
    </row>
    <row r="16" spans="2:4" ht="24" x14ac:dyDescent="0.3">
      <c r="B16" s="81" t="s">
        <v>4</v>
      </c>
      <c r="C16" s="81"/>
      <c r="D16" s="81"/>
    </row>
    <row r="17" spans="2:4" ht="24" x14ac:dyDescent="0.3">
      <c r="B17" s="81" t="s">
        <v>5</v>
      </c>
      <c r="C17" s="81"/>
      <c r="D17" s="81"/>
    </row>
    <row r="18" spans="2:4" ht="24" x14ac:dyDescent="0.3">
      <c r="B18" s="81" t="s">
        <v>6</v>
      </c>
      <c r="C18" s="81"/>
      <c r="D18" s="81"/>
    </row>
    <row r="19" spans="2:4" ht="24" x14ac:dyDescent="0.3">
      <c r="B19" s="81" t="s">
        <v>7</v>
      </c>
      <c r="C19" s="81"/>
      <c r="D19" s="81"/>
    </row>
    <row r="20" spans="2:4" ht="24" x14ac:dyDescent="0.3">
      <c r="B20" s="81" t="s">
        <v>8</v>
      </c>
    </row>
    <row r="22" spans="2:4" ht="47" x14ac:dyDescent="0.55000000000000004">
      <c r="B22" s="83" t="s">
        <v>9</v>
      </c>
    </row>
    <row r="23" spans="2:4" ht="50" x14ac:dyDescent="0.3">
      <c r="B23" s="82" t="s">
        <v>10</v>
      </c>
    </row>
    <row r="24" spans="2:4" ht="24" x14ac:dyDescent="0.3">
      <c r="B24" s="82"/>
    </row>
    <row r="25" spans="2:4" ht="25" x14ac:dyDescent="0.3">
      <c r="B25" s="82" t="s">
        <v>11</v>
      </c>
    </row>
    <row r="26" spans="2:4" ht="49" customHeight="1" x14ac:dyDescent="0.3">
      <c r="B26" s="82" t="s">
        <v>12</v>
      </c>
    </row>
    <row r="27" spans="2:4" ht="25" x14ac:dyDescent="0.3">
      <c r="B27" s="82" t="s">
        <v>13</v>
      </c>
    </row>
    <row r="30" spans="2:4" ht="47" x14ac:dyDescent="0.55000000000000004">
      <c r="B30" s="79" t="s">
        <v>14</v>
      </c>
    </row>
    <row r="31" spans="2:4" ht="24" x14ac:dyDescent="0.3">
      <c r="B31" s="81" t="s">
        <v>15</v>
      </c>
    </row>
    <row r="36" spans="2:2" ht="19" x14ac:dyDescent="0.25">
      <c r="B36" s="87" t="s">
        <v>16</v>
      </c>
    </row>
  </sheetData>
  <sheetProtection algorithmName="SHA-512" hashValue="tStymkNrAKXv161441H6ZkH7fHB24CISafFHMQ6BqKEakc40GqLLn2gkhEqDMtu51hjLTL5+Em3hhhm7dBjHdA==" saltValue="vE9Wi3cDaVoUEbyaVeV06w==" spinCount="100000" sheet="1" selectLockedCells="1"/>
  <hyperlinks>
    <hyperlink ref="B13" location="'Timber &amp; Measurement Pick Lists'!A1" display="1. Click on the &quot;Timber &amp; Measurement Pick Lists&quot; worksheet Tab" xr:uid="{17C2CEEE-1894-1C45-AF96-9B3BA89CA599}"/>
    <hyperlink ref="B15" location="'Timber Stand Records'!A1" display="3. Click on the &quot;Timber Stand Records&quot; worksheet tab" xr:uid="{946C8ACE-E5D3-6D40-8BBC-E571E7AA7693}"/>
    <hyperlink ref="B22" location="'Timber Basis Allocation'!A1" display="Timber Basis Allocation" xr:uid="{F29BC86F-62CE-7F44-8C00-188C47D4757A}"/>
  </hyperlinks>
  <pageMargins left="1" right="1" top="1" bottom="1" header="0.5" footer="0.5"/>
  <pageSetup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1"/>
  <sheetViews>
    <sheetView workbookViewId="0">
      <selection activeCell="F7" sqref="F7"/>
    </sheetView>
  </sheetViews>
  <sheetFormatPr baseColWidth="10" defaultColWidth="8.83203125" defaultRowHeight="15" x14ac:dyDescent="0.2"/>
  <sheetData>
    <row r="1" spans="2:6" x14ac:dyDescent="0.2">
      <c r="B1" s="1" t="s">
        <v>17</v>
      </c>
      <c r="F1" t="s">
        <v>18</v>
      </c>
    </row>
    <row r="2" spans="2:6" x14ac:dyDescent="0.2">
      <c r="B2" s="14" t="s">
        <v>19</v>
      </c>
      <c r="F2" s="14" t="s">
        <v>20</v>
      </c>
    </row>
    <row r="3" spans="2:6" x14ac:dyDescent="0.2">
      <c r="B3" s="14" t="s">
        <v>21</v>
      </c>
      <c r="F3" s="14" t="s">
        <v>22</v>
      </c>
    </row>
    <row r="4" spans="2:6" x14ac:dyDescent="0.2">
      <c r="B4" s="14" t="s">
        <v>23</v>
      </c>
      <c r="F4" s="14" t="s">
        <v>24</v>
      </c>
    </row>
    <row r="5" spans="2:6" x14ac:dyDescent="0.2">
      <c r="B5" s="14" t="s">
        <v>25</v>
      </c>
      <c r="F5" s="14" t="s">
        <v>26</v>
      </c>
    </row>
    <row r="6" spans="2:6" x14ac:dyDescent="0.2">
      <c r="B6" s="14" t="s">
        <v>27</v>
      </c>
      <c r="F6" s="14" t="s">
        <v>26</v>
      </c>
    </row>
    <row r="7" spans="2:6" x14ac:dyDescent="0.2">
      <c r="B7" s="14" t="s">
        <v>28</v>
      </c>
      <c r="F7" s="14" t="s">
        <v>26</v>
      </c>
    </row>
    <row r="8" spans="2:6" x14ac:dyDescent="0.2">
      <c r="B8" s="14" t="s">
        <v>29</v>
      </c>
      <c r="F8" s="14"/>
    </row>
    <row r="9" spans="2:6" x14ac:dyDescent="0.2">
      <c r="B9" s="14" t="s">
        <v>30</v>
      </c>
      <c r="F9" s="14"/>
    </row>
    <row r="10" spans="2:6" x14ac:dyDescent="0.2">
      <c r="B10" s="14" t="s">
        <v>31</v>
      </c>
      <c r="F10" s="14"/>
    </row>
    <row r="11" spans="2:6" x14ac:dyDescent="0.2">
      <c r="B11" s="14" t="s">
        <v>32</v>
      </c>
      <c r="F11" s="14"/>
    </row>
    <row r="12" spans="2:6" x14ac:dyDescent="0.2">
      <c r="B12" s="14" t="s">
        <v>33</v>
      </c>
      <c r="F12" s="14"/>
    </row>
    <row r="13" spans="2:6" x14ac:dyDescent="0.2">
      <c r="B13" s="14" t="s">
        <v>34</v>
      </c>
      <c r="F13" s="14"/>
    </row>
    <row r="14" spans="2:6" x14ac:dyDescent="0.2">
      <c r="B14" s="14" t="s">
        <v>35</v>
      </c>
      <c r="F14" s="14"/>
    </row>
    <row r="15" spans="2:6" x14ac:dyDescent="0.2">
      <c r="B15" s="14" t="s">
        <v>36</v>
      </c>
      <c r="F15" s="14"/>
    </row>
    <row r="16" spans="2:6" x14ac:dyDescent="0.2">
      <c r="B16" s="14" t="s">
        <v>37</v>
      </c>
      <c r="F16" s="14"/>
    </row>
    <row r="17" spans="2:6" x14ac:dyDescent="0.2">
      <c r="B17" s="14" t="s">
        <v>38</v>
      </c>
      <c r="F17" s="14"/>
    </row>
    <row r="18" spans="2:6" x14ac:dyDescent="0.2">
      <c r="B18" s="14" t="s">
        <v>39</v>
      </c>
      <c r="F18" s="14"/>
    </row>
    <row r="19" spans="2:6" x14ac:dyDescent="0.2">
      <c r="B19" s="14" t="s">
        <v>40</v>
      </c>
      <c r="F19" s="14"/>
    </row>
    <row r="20" spans="2:6" x14ac:dyDescent="0.2">
      <c r="B20" s="14" t="s">
        <v>41</v>
      </c>
      <c r="F20" s="14"/>
    </row>
    <row r="21" spans="2:6" x14ac:dyDescent="0.2">
      <c r="B21" s="14" t="s">
        <v>42</v>
      </c>
      <c r="F21" s="14"/>
    </row>
    <row r="22" spans="2:6" x14ac:dyDescent="0.2">
      <c r="B22" s="14" t="s">
        <v>43</v>
      </c>
      <c r="F22" s="14"/>
    </row>
    <row r="23" spans="2:6" x14ac:dyDescent="0.2">
      <c r="B23" s="14" t="s">
        <v>44</v>
      </c>
      <c r="F23" s="14"/>
    </row>
    <row r="24" spans="2:6" x14ac:dyDescent="0.2">
      <c r="B24" s="14" t="s">
        <v>45</v>
      </c>
      <c r="F24" s="14"/>
    </row>
    <row r="25" spans="2:6" x14ac:dyDescent="0.2">
      <c r="B25" s="14" t="s">
        <v>46</v>
      </c>
      <c r="F25" s="14"/>
    </row>
    <row r="26" spans="2:6" x14ac:dyDescent="0.2">
      <c r="B26" s="14" t="s">
        <v>47</v>
      </c>
      <c r="F26" s="14"/>
    </row>
    <row r="27" spans="2:6" x14ac:dyDescent="0.2">
      <c r="B27" s="14" t="s">
        <v>48</v>
      </c>
      <c r="F27" s="14"/>
    </row>
    <row r="28" spans="2:6" x14ac:dyDescent="0.2">
      <c r="B28" s="14" t="s">
        <v>49</v>
      </c>
      <c r="F28" s="14"/>
    </row>
    <row r="29" spans="2:6" x14ac:dyDescent="0.2">
      <c r="B29" s="14" t="s">
        <v>50</v>
      </c>
      <c r="F29" s="14"/>
    </row>
    <row r="30" spans="2:6" x14ac:dyDescent="0.2">
      <c r="B30" s="14" t="s">
        <v>51</v>
      </c>
      <c r="F30" s="14"/>
    </row>
    <row r="31" spans="2:6" x14ac:dyDescent="0.2">
      <c r="B31" s="14" t="s">
        <v>52</v>
      </c>
      <c r="F31" s="14"/>
    </row>
  </sheetData>
  <sheetProtection algorithmName="SHA-512" hashValue="eNa2GTW6aU65i7fm6NfStygHol9oZo3iqDLMzbvwSVNqEj5hGiOCizXw5g7D1+n5nPcladtNd4m1VJn/JPn2kw==" saltValue="kb4J8EsYRtIJ/FIPhpE20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R1283"/>
  <sheetViews>
    <sheetView tabSelected="1" topLeftCell="B1" zoomScaleNormal="100" workbookViewId="0">
      <selection activeCell="R13" sqref="R13"/>
    </sheetView>
  </sheetViews>
  <sheetFormatPr baseColWidth="10" defaultColWidth="8.83203125" defaultRowHeight="15" x14ac:dyDescent="0.2"/>
  <cols>
    <col min="1" max="1" width="3.6640625" style="33" customWidth="1"/>
    <col min="2" max="2" width="11.5" customWidth="1"/>
    <col min="3" max="3" width="12.5" customWidth="1"/>
    <col min="4" max="4" width="11.5" customWidth="1"/>
    <col min="5" max="5" width="14.83203125" customWidth="1"/>
    <col min="6" max="6" width="11.5" customWidth="1"/>
    <col min="7" max="7" width="16" customWidth="1"/>
    <col min="8" max="8" width="12.5" customWidth="1"/>
    <col min="9" max="10" width="36.5" customWidth="1"/>
    <col min="11" max="13" width="13.6640625" customWidth="1"/>
    <col min="14" max="14" width="34.33203125" customWidth="1"/>
    <col min="15" max="15" width="15.83203125" customWidth="1"/>
    <col min="16" max="16" width="17" customWidth="1"/>
    <col min="17" max="18" width="12" customWidth="1"/>
    <col min="22" max="22" width="12.1640625" bestFit="1" customWidth="1"/>
    <col min="23" max="23" width="11.1640625" bestFit="1" customWidth="1"/>
    <col min="24" max="330" width="8.83203125" style="33"/>
  </cols>
  <sheetData>
    <row r="2" spans="1:330" s="33" customFormat="1" x14ac:dyDescent="0.2"/>
    <row r="3" spans="1:330" s="33" customFormat="1" x14ac:dyDescent="0.2"/>
    <row r="4" spans="1:330" s="33" customFormat="1" x14ac:dyDescent="0.2"/>
    <row r="5" spans="1:330" s="33" customFormat="1" x14ac:dyDescent="0.2"/>
    <row r="6" spans="1:330" s="33" customFormat="1" x14ac:dyDescent="0.2"/>
    <row r="7" spans="1:330" s="33" customFormat="1" x14ac:dyDescent="0.2"/>
    <row r="8" spans="1:330" s="33" customFormat="1" x14ac:dyDescent="0.2"/>
    <row r="9" spans="1:330" s="33" customFormat="1" x14ac:dyDescent="0.2"/>
    <row r="10" spans="1:330" s="33" customFormat="1" x14ac:dyDescent="0.2"/>
    <row r="11" spans="1:330" s="33" customFormat="1" ht="16" thickBot="1" x14ac:dyDescent="0.25"/>
    <row r="12" spans="1:330" s="15" customFormat="1" ht="65" thickTop="1" x14ac:dyDescent="0.2">
      <c r="A12" s="84"/>
      <c r="B12" s="28" t="s">
        <v>53</v>
      </c>
      <c r="C12" s="29" t="s">
        <v>54</v>
      </c>
      <c r="D12" s="20" t="s">
        <v>55</v>
      </c>
      <c r="E12" s="30" t="s">
        <v>56</v>
      </c>
      <c r="F12" s="29" t="s">
        <v>57</v>
      </c>
      <c r="G12" s="30" t="s">
        <v>58</v>
      </c>
      <c r="H12" s="30" t="s">
        <v>59</v>
      </c>
      <c r="I12" s="30" t="s">
        <v>60</v>
      </c>
      <c r="J12" s="30" t="s">
        <v>61</v>
      </c>
      <c r="K12" s="31" t="s">
        <v>62</v>
      </c>
      <c r="L12" s="31" t="s">
        <v>63</v>
      </c>
      <c r="M12" s="31" t="s">
        <v>64</v>
      </c>
      <c r="N12" s="30" t="s">
        <v>65</v>
      </c>
      <c r="O12" s="30" t="s">
        <v>66</v>
      </c>
      <c r="P12" s="30" t="s">
        <v>67</v>
      </c>
      <c r="Q12" s="29" t="s">
        <v>68</v>
      </c>
      <c r="R12" s="29" t="s">
        <v>69</v>
      </c>
      <c r="S12" s="88" t="s">
        <v>70</v>
      </c>
      <c r="T12" s="88"/>
      <c r="U12" s="88"/>
      <c r="V12" s="32" t="s">
        <v>71</v>
      </c>
      <c r="W12" s="23" t="s">
        <v>72</v>
      </c>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4"/>
      <c r="JW12" s="84"/>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4"/>
      <c r="LP12" s="84"/>
      <c r="LQ12" s="84"/>
      <c r="LR12" s="84"/>
    </row>
    <row r="13" spans="1:330" x14ac:dyDescent="0.2">
      <c r="B13" s="8" t="s">
        <v>23</v>
      </c>
      <c r="C13" s="16">
        <v>22526</v>
      </c>
      <c r="D13" s="17">
        <f t="shared" ref="D13:D50" ca="1" si="0">IF(C13&gt;0,(YEAR(NOW())-YEAR(C13)),"")</f>
        <v>63</v>
      </c>
      <c r="E13" s="3">
        <v>15</v>
      </c>
      <c r="F13" s="16"/>
      <c r="G13" s="3"/>
      <c r="H13" s="3"/>
      <c r="I13" s="3"/>
      <c r="J13" s="3" t="s">
        <v>73</v>
      </c>
      <c r="K13" s="9"/>
      <c r="L13" s="9"/>
      <c r="M13" s="9"/>
      <c r="N13" s="9" t="s">
        <v>74</v>
      </c>
      <c r="O13" s="9" t="s">
        <v>75</v>
      </c>
      <c r="P13" s="9" t="s">
        <v>76</v>
      </c>
      <c r="Q13" s="4">
        <v>7800</v>
      </c>
      <c r="R13" s="9" t="s">
        <v>22</v>
      </c>
      <c r="S13" s="10">
        <f t="shared" ref="S13:S50" si="1">IF(Q13&gt;0,Q13/E13," ")</f>
        <v>520</v>
      </c>
      <c r="T13" s="11" t="str">
        <f>R13</f>
        <v>Cords</v>
      </c>
      <c r="U13" s="11" t="str">
        <f t="shared" ref="U13:U50" si="2">IF(Q13&gt;0,"Acre"," ")</f>
        <v>Acre</v>
      </c>
      <c r="V13" s="25">
        <v>150000</v>
      </c>
      <c r="W13" s="24">
        <f t="shared" ref="W13:W50" si="3">IF(V13&gt;0,V13/E13,"")</f>
        <v>10000</v>
      </c>
    </row>
    <row r="14" spans="1:330" x14ac:dyDescent="0.2">
      <c r="B14" s="2" t="s">
        <v>21</v>
      </c>
      <c r="C14" s="19">
        <v>26178</v>
      </c>
      <c r="D14" s="17">
        <f t="shared" ca="1" si="0"/>
        <v>53</v>
      </c>
      <c r="E14" s="3">
        <v>100</v>
      </c>
      <c r="F14" s="19"/>
      <c r="G14" s="3"/>
      <c r="H14" s="3"/>
      <c r="I14" s="3"/>
      <c r="J14" s="3" t="s">
        <v>77</v>
      </c>
      <c r="K14" s="3"/>
      <c r="L14" s="3"/>
      <c r="M14" s="3"/>
      <c r="N14" s="3" t="s">
        <v>74</v>
      </c>
      <c r="O14" s="3" t="s">
        <v>75</v>
      </c>
      <c r="P14" s="3" t="s">
        <v>76</v>
      </c>
      <c r="Q14" s="4">
        <v>4900</v>
      </c>
      <c r="R14" s="3" t="s">
        <v>22</v>
      </c>
      <c r="S14" s="10">
        <f t="shared" si="1"/>
        <v>49</v>
      </c>
      <c r="T14" s="11" t="str">
        <f t="shared" ref="T14:T50" si="4">R14</f>
        <v>Cords</v>
      </c>
      <c r="U14" s="11" t="str">
        <f t="shared" si="2"/>
        <v>Acre</v>
      </c>
      <c r="V14" s="26"/>
      <c r="W14" s="21" t="str">
        <f t="shared" si="3"/>
        <v/>
      </c>
    </row>
    <row r="15" spans="1:330" x14ac:dyDescent="0.2">
      <c r="B15" s="2" t="s">
        <v>23</v>
      </c>
      <c r="C15" s="19">
        <v>25813</v>
      </c>
      <c r="D15" s="17">
        <f t="shared" ca="1" si="0"/>
        <v>54</v>
      </c>
      <c r="E15" s="3">
        <v>200</v>
      </c>
      <c r="F15" s="19"/>
      <c r="G15" s="3"/>
      <c r="H15" s="3"/>
      <c r="I15" s="3"/>
      <c r="J15" s="3" t="s">
        <v>78</v>
      </c>
      <c r="K15" s="3"/>
      <c r="L15" s="3"/>
      <c r="M15" s="3"/>
      <c r="N15" s="3" t="s">
        <v>79</v>
      </c>
      <c r="O15" s="3" t="s">
        <v>80</v>
      </c>
      <c r="P15" s="3" t="s">
        <v>81</v>
      </c>
      <c r="Q15" s="4">
        <v>13000</v>
      </c>
      <c r="R15" s="3" t="s">
        <v>20</v>
      </c>
      <c r="S15" s="10">
        <f t="shared" si="1"/>
        <v>65</v>
      </c>
      <c r="T15" s="11" t="str">
        <f t="shared" si="4"/>
        <v>MBF</v>
      </c>
      <c r="U15" s="11" t="str">
        <f t="shared" si="2"/>
        <v>Acre</v>
      </c>
      <c r="V15" s="26"/>
      <c r="W15" s="21" t="str">
        <f t="shared" si="3"/>
        <v/>
      </c>
    </row>
    <row r="16" spans="1:330" x14ac:dyDescent="0.2">
      <c r="B16" s="2"/>
      <c r="C16" s="3"/>
      <c r="D16" s="17" t="str">
        <f t="shared" ca="1" si="0"/>
        <v/>
      </c>
      <c r="E16" s="3"/>
      <c r="F16" s="3"/>
      <c r="G16" s="3"/>
      <c r="H16" s="3"/>
      <c r="I16" s="3"/>
      <c r="J16" s="3"/>
      <c r="K16" s="3"/>
      <c r="L16" s="3"/>
      <c r="M16" s="3"/>
      <c r="N16" s="3"/>
      <c r="O16" s="3"/>
      <c r="P16" s="3"/>
      <c r="Q16" s="4"/>
      <c r="R16" s="3"/>
      <c r="S16" s="10" t="str">
        <f t="shared" si="1"/>
        <v xml:space="preserve"> </v>
      </c>
      <c r="T16" s="11">
        <f t="shared" si="4"/>
        <v>0</v>
      </c>
      <c r="U16" s="11" t="str">
        <f t="shared" si="2"/>
        <v xml:space="preserve"> </v>
      </c>
      <c r="V16" s="26"/>
      <c r="W16" s="21" t="str">
        <f t="shared" si="3"/>
        <v/>
      </c>
    </row>
    <row r="17" spans="2:23" x14ac:dyDescent="0.2">
      <c r="B17" s="2"/>
      <c r="C17" s="3"/>
      <c r="D17" s="17" t="str">
        <f t="shared" ca="1" si="0"/>
        <v/>
      </c>
      <c r="E17" s="3"/>
      <c r="F17" s="3"/>
      <c r="G17" s="3"/>
      <c r="H17" s="3"/>
      <c r="I17" s="3"/>
      <c r="J17" s="3"/>
      <c r="K17" s="3"/>
      <c r="L17" s="3"/>
      <c r="M17" s="3"/>
      <c r="N17" s="3"/>
      <c r="O17" s="3"/>
      <c r="P17" s="3"/>
      <c r="Q17" s="4"/>
      <c r="R17" s="3"/>
      <c r="S17" s="10" t="str">
        <f t="shared" si="1"/>
        <v xml:space="preserve"> </v>
      </c>
      <c r="T17" s="11">
        <f t="shared" si="4"/>
        <v>0</v>
      </c>
      <c r="U17" s="11" t="str">
        <f t="shared" si="2"/>
        <v xml:space="preserve"> </v>
      </c>
      <c r="V17" s="26"/>
      <c r="W17" s="21" t="str">
        <f t="shared" si="3"/>
        <v/>
      </c>
    </row>
    <row r="18" spans="2:23" x14ac:dyDescent="0.2">
      <c r="B18" s="2"/>
      <c r="C18" s="3"/>
      <c r="D18" s="17" t="str">
        <f t="shared" ca="1" si="0"/>
        <v/>
      </c>
      <c r="E18" s="3"/>
      <c r="F18" s="3"/>
      <c r="G18" s="3"/>
      <c r="H18" s="3"/>
      <c r="I18" s="3"/>
      <c r="J18" s="3"/>
      <c r="K18" s="3"/>
      <c r="L18" s="3"/>
      <c r="M18" s="3"/>
      <c r="N18" s="3"/>
      <c r="O18" s="3"/>
      <c r="P18" s="3"/>
      <c r="Q18" s="4"/>
      <c r="R18" s="3"/>
      <c r="S18" s="10" t="str">
        <f t="shared" si="1"/>
        <v xml:space="preserve"> </v>
      </c>
      <c r="T18" s="11">
        <f t="shared" si="4"/>
        <v>0</v>
      </c>
      <c r="U18" s="11" t="str">
        <f t="shared" si="2"/>
        <v xml:space="preserve"> </v>
      </c>
      <c r="V18" s="26"/>
      <c r="W18" s="21" t="str">
        <f t="shared" si="3"/>
        <v/>
      </c>
    </row>
    <row r="19" spans="2:23" x14ac:dyDescent="0.2">
      <c r="B19" s="2"/>
      <c r="C19" s="3"/>
      <c r="D19" s="17" t="str">
        <f t="shared" ca="1" si="0"/>
        <v/>
      </c>
      <c r="E19" s="3"/>
      <c r="F19" s="3"/>
      <c r="G19" s="3"/>
      <c r="H19" s="3"/>
      <c r="I19" s="3"/>
      <c r="J19" s="3"/>
      <c r="K19" s="3"/>
      <c r="L19" s="3"/>
      <c r="M19" s="3"/>
      <c r="N19" s="3"/>
      <c r="O19" s="3"/>
      <c r="P19" s="3"/>
      <c r="Q19" s="4"/>
      <c r="R19" s="3"/>
      <c r="S19" s="10" t="str">
        <f t="shared" si="1"/>
        <v xml:space="preserve"> </v>
      </c>
      <c r="T19" s="11">
        <f t="shared" si="4"/>
        <v>0</v>
      </c>
      <c r="U19" s="11" t="str">
        <f t="shared" si="2"/>
        <v xml:space="preserve"> </v>
      </c>
      <c r="V19" s="26"/>
      <c r="W19" s="21" t="str">
        <f t="shared" si="3"/>
        <v/>
      </c>
    </row>
    <row r="20" spans="2:23" x14ac:dyDescent="0.2">
      <c r="B20" s="2"/>
      <c r="C20" s="3"/>
      <c r="D20" s="17" t="str">
        <f t="shared" ca="1" si="0"/>
        <v/>
      </c>
      <c r="E20" s="3"/>
      <c r="F20" s="3"/>
      <c r="G20" s="3"/>
      <c r="H20" s="3"/>
      <c r="I20" s="3"/>
      <c r="J20" s="3"/>
      <c r="K20" s="3"/>
      <c r="L20" s="3"/>
      <c r="M20" s="3"/>
      <c r="N20" s="3"/>
      <c r="O20" s="3"/>
      <c r="P20" s="3"/>
      <c r="Q20" s="4"/>
      <c r="R20" s="3"/>
      <c r="S20" s="10" t="str">
        <f t="shared" si="1"/>
        <v xml:space="preserve"> </v>
      </c>
      <c r="T20" s="11">
        <f t="shared" si="4"/>
        <v>0</v>
      </c>
      <c r="U20" s="11" t="str">
        <f t="shared" si="2"/>
        <v xml:space="preserve"> </v>
      </c>
      <c r="V20" s="26"/>
      <c r="W20" s="21" t="str">
        <f t="shared" si="3"/>
        <v/>
      </c>
    </row>
    <row r="21" spans="2:23" x14ac:dyDescent="0.2">
      <c r="B21" s="2"/>
      <c r="C21" s="3"/>
      <c r="D21" s="17" t="str">
        <f t="shared" ca="1" si="0"/>
        <v/>
      </c>
      <c r="E21" s="3"/>
      <c r="F21" s="3"/>
      <c r="G21" s="3"/>
      <c r="H21" s="3"/>
      <c r="I21" s="3"/>
      <c r="J21" s="3"/>
      <c r="K21" s="3"/>
      <c r="L21" s="3"/>
      <c r="M21" s="3"/>
      <c r="N21" s="3"/>
      <c r="O21" s="3"/>
      <c r="P21" s="3"/>
      <c r="Q21" s="4"/>
      <c r="R21" s="3"/>
      <c r="S21" s="10" t="str">
        <f t="shared" si="1"/>
        <v xml:space="preserve"> </v>
      </c>
      <c r="T21" s="11">
        <f t="shared" si="4"/>
        <v>0</v>
      </c>
      <c r="U21" s="11" t="str">
        <f t="shared" si="2"/>
        <v xml:space="preserve"> </v>
      </c>
      <c r="V21" s="26"/>
      <c r="W21" s="21" t="str">
        <f t="shared" si="3"/>
        <v/>
      </c>
    </row>
    <row r="22" spans="2:23" x14ac:dyDescent="0.2">
      <c r="B22" s="2"/>
      <c r="C22" s="3"/>
      <c r="D22" s="17" t="str">
        <f t="shared" ca="1" si="0"/>
        <v/>
      </c>
      <c r="E22" s="3"/>
      <c r="F22" s="3"/>
      <c r="G22" s="3"/>
      <c r="H22" s="3"/>
      <c r="I22" s="3"/>
      <c r="J22" s="3"/>
      <c r="K22" s="3"/>
      <c r="L22" s="3"/>
      <c r="M22" s="3"/>
      <c r="N22" s="3"/>
      <c r="O22" s="3"/>
      <c r="P22" s="3"/>
      <c r="Q22" s="4"/>
      <c r="R22" s="3"/>
      <c r="S22" s="10" t="str">
        <f t="shared" si="1"/>
        <v xml:space="preserve"> </v>
      </c>
      <c r="T22" s="11">
        <f t="shared" si="4"/>
        <v>0</v>
      </c>
      <c r="U22" s="11" t="str">
        <f t="shared" si="2"/>
        <v xml:space="preserve"> </v>
      </c>
      <c r="V22" s="26"/>
      <c r="W22" s="21" t="str">
        <f t="shared" si="3"/>
        <v/>
      </c>
    </row>
    <row r="23" spans="2:23" x14ac:dyDescent="0.2">
      <c r="B23" s="2"/>
      <c r="C23" s="3"/>
      <c r="D23" s="17" t="str">
        <f t="shared" ca="1" si="0"/>
        <v/>
      </c>
      <c r="E23" s="3"/>
      <c r="F23" s="3"/>
      <c r="G23" s="3"/>
      <c r="H23" s="3"/>
      <c r="I23" s="3"/>
      <c r="J23" s="3"/>
      <c r="K23" s="3"/>
      <c r="L23" s="3"/>
      <c r="M23" s="3"/>
      <c r="N23" s="3"/>
      <c r="O23" s="3"/>
      <c r="P23" s="3"/>
      <c r="Q23" s="4"/>
      <c r="R23" s="3"/>
      <c r="S23" s="10" t="str">
        <f t="shared" si="1"/>
        <v xml:space="preserve"> </v>
      </c>
      <c r="T23" s="11">
        <f t="shared" si="4"/>
        <v>0</v>
      </c>
      <c r="U23" s="11" t="str">
        <f t="shared" si="2"/>
        <v xml:space="preserve"> </v>
      </c>
      <c r="V23" s="26"/>
      <c r="W23" s="21" t="str">
        <f t="shared" si="3"/>
        <v/>
      </c>
    </row>
    <row r="24" spans="2:23" x14ac:dyDescent="0.2">
      <c r="B24" s="2"/>
      <c r="C24" s="3"/>
      <c r="D24" s="17" t="str">
        <f t="shared" ca="1" si="0"/>
        <v/>
      </c>
      <c r="E24" s="3"/>
      <c r="F24" s="3"/>
      <c r="G24" s="3"/>
      <c r="H24" s="3"/>
      <c r="I24" s="3"/>
      <c r="J24" s="3"/>
      <c r="K24" s="3"/>
      <c r="L24" s="3"/>
      <c r="M24" s="3"/>
      <c r="N24" s="3"/>
      <c r="O24" s="3"/>
      <c r="P24" s="3"/>
      <c r="Q24" s="4"/>
      <c r="R24" s="3"/>
      <c r="S24" s="10" t="str">
        <f t="shared" si="1"/>
        <v xml:space="preserve"> </v>
      </c>
      <c r="T24" s="11">
        <f t="shared" si="4"/>
        <v>0</v>
      </c>
      <c r="U24" s="11" t="str">
        <f t="shared" si="2"/>
        <v xml:space="preserve"> </v>
      </c>
      <c r="V24" s="26"/>
      <c r="W24" s="21" t="str">
        <f t="shared" si="3"/>
        <v/>
      </c>
    </row>
    <row r="25" spans="2:23" x14ac:dyDescent="0.2">
      <c r="B25" s="2"/>
      <c r="C25" s="3"/>
      <c r="D25" s="17" t="str">
        <f t="shared" ca="1" si="0"/>
        <v/>
      </c>
      <c r="E25" s="3"/>
      <c r="F25" s="3"/>
      <c r="G25" s="3"/>
      <c r="H25" s="3"/>
      <c r="I25" s="3"/>
      <c r="J25" s="3"/>
      <c r="K25" s="3"/>
      <c r="L25" s="3"/>
      <c r="M25" s="3"/>
      <c r="N25" s="3"/>
      <c r="O25" s="3"/>
      <c r="P25" s="3"/>
      <c r="Q25" s="4"/>
      <c r="R25" s="3"/>
      <c r="S25" s="10" t="str">
        <f t="shared" si="1"/>
        <v xml:space="preserve"> </v>
      </c>
      <c r="T25" s="11">
        <f t="shared" si="4"/>
        <v>0</v>
      </c>
      <c r="U25" s="11" t="str">
        <f t="shared" si="2"/>
        <v xml:space="preserve"> </v>
      </c>
      <c r="V25" s="26"/>
      <c r="W25" s="21" t="str">
        <f t="shared" si="3"/>
        <v/>
      </c>
    </row>
    <row r="26" spans="2:23" x14ac:dyDescent="0.2">
      <c r="B26" s="2"/>
      <c r="C26" s="3"/>
      <c r="D26" s="17" t="str">
        <f t="shared" ca="1" si="0"/>
        <v/>
      </c>
      <c r="E26" s="3"/>
      <c r="F26" s="3"/>
      <c r="G26" s="3"/>
      <c r="H26" s="3"/>
      <c r="I26" s="3"/>
      <c r="J26" s="3"/>
      <c r="K26" s="3"/>
      <c r="L26" s="3"/>
      <c r="M26" s="3"/>
      <c r="N26" s="3"/>
      <c r="O26" s="3"/>
      <c r="P26" s="3"/>
      <c r="Q26" s="4"/>
      <c r="R26" s="3"/>
      <c r="S26" s="10" t="str">
        <f t="shared" si="1"/>
        <v xml:space="preserve"> </v>
      </c>
      <c r="T26" s="11">
        <f t="shared" si="4"/>
        <v>0</v>
      </c>
      <c r="U26" s="11" t="str">
        <f t="shared" si="2"/>
        <v xml:space="preserve"> </v>
      </c>
      <c r="V26" s="26"/>
      <c r="W26" s="21" t="str">
        <f t="shared" si="3"/>
        <v/>
      </c>
    </row>
    <row r="27" spans="2:23" x14ac:dyDescent="0.2">
      <c r="B27" s="2"/>
      <c r="C27" s="3"/>
      <c r="D27" s="17" t="str">
        <f t="shared" ca="1" si="0"/>
        <v/>
      </c>
      <c r="E27" s="3"/>
      <c r="F27" s="3"/>
      <c r="G27" s="3"/>
      <c r="H27" s="3"/>
      <c r="I27" s="3"/>
      <c r="J27" s="3"/>
      <c r="K27" s="3"/>
      <c r="L27" s="3"/>
      <c r="M27" s="3"/>
      <c r="N27" s="3"/>
      <c r="O27" s="3"/>
      <c r="P27" s="3"/>
      <c r="Q27" s="4"/>
      <c r="R27" s="3"/>
      <c r="S27" s="10" t="str">
        <f t="shared" si="1"/>
        <v xml:space="preserve"> </v>
      </c>
      <c r="T27" s="11">
        <f t="shared" si="4"/>
        <v>0</v>
      </c>
      <c r="U27" s="11" t="str">
        <f t="shared" si="2"/>
        <v xml:space="preserve"> </v>
      </c>
      <c r="V27" s="26"/>
      <c r="W27" s="21" t="str">
        <f t="shared" si="3"/>
        <v/>
      </c>
    </row>
    <row r="28" spans="2:23" x14ac:dyDescent="0.2">
      <c r="B28" s="2"/>
      <c r="C28" s="3"/>
      <c r="D28" s="17" t="str">
        <f t="shared" ca="1" si="0"/>
        <v/>
      </c>
      <c r="E28" s="3"/>
      <c r="F28" s="3"/>
      <c r="G28" s="3"/>
      <c r="H28" s="3"/>
      <c r="I28" s="3"/>
      <c r="J28" s="3"/>
      <c r="K28" s="3"/>
      <c r="L28" s="3"/>
      <c r="M28" s="3"/>
      <c r="N28" s="3"/>
      <c r="O28" s="3"/>
      <c r="P28" s="3"/>
      <c r="Q28" s="4"/>
      <c r="R28" s="3"/>
      <c r="S28" s="10" t="str">
        <f t="shared" si="1"/>
        <v xml:space="preserve"> </v>
      </c>
      <c r="T28" s="11">
        <f t="shared" si="4"/>
        <v>0</v>
      </c>
      <c r="U28" s="11" t="str">
        <f t="shared" si="2"/>
        <v xml:space="preserve"> </v>
      </c>
      <c r="V28" s="26"/>
      <c r="W28" s="21" t="str">
        <f t="shared" si="3"/>
        <v/>
      </c>
    </row>
    <row r="29" spans="2:23" x14ac:dyDescent="0.2">
      <c r="B29" s="2"/>
      <c r="C29" s="3"/>
      <c r="D29" s="17" t="str">
        <f t="shared" ca="1" si="0"/>
        <v/>
      </c>
      <c r="E29" s="3"/>
      <c r="F29" s="3"/>
      <c r="G29" s="3"/>
      <c r="H29" s="3"/>
      <c r="I29" s="3"/>
      <c r="J29" s="3"/>
      <c r="K29" s="3"/>
      <c r="L29" s="3"/>
      <c r="M29" s="3"/>
      <c r="N29" s="3"/>
      <c r="O29" s="3"/>
      <c r="P29" s="3"/>
      <c r="Q29" s="4"/>
      <c r="R29" s="3"/>
      <c r="S29" s="10" t="str">
        <f t="shared" si="1"/>
        <v xml:space="preserve"> </v>
      </c>
      <c r="T29" s="11">
        <f t="shared" si="4"/>
        <v>0</v>
      </c>
      <c r="U29" s="11" t="str">
        <f t="shared" si="2"/>
        <v xml:space="preserve"> </v>
      </c>
      <c r="V29" s="26"/>
      <c r="W29" s="21" t="str">
        <f t="shared" si="3"/>
        <v/>
      </c>
    </row>
    <row r="30" spans="2:23" x14ac:dyDescent="0.2">
      <c r="B30" s="2"/>
      <c r="C30" s="3"/>
      <c r="D30" s="17" t="str">
        <f t="shared" ca="1" si="0"/>
        <v/>
      </c>
      <c r="E30" s="3"/>
      <c r="F30" s="3"/>
      <c r="G30" s="3"/>
      <c r="H30" s="3"/>
      <c r="I30" s="3"/>
      <c r="J30" s="3"/>
      <c r="K30" s="3"/>
      <c r="L30" s="3"/>
      <c r="M30" s="3"/>
      <c r="N30" s="3"/>
      <c r="O30" s="3"/>
      <c r="P30" s="3"/>
      <c r="Q30" s="4"/>
      <c r="R30" s="3"/>
      <c r="S30" s="10" t="str">
        <f t="shared" si="1"/>
        <v xml:space="preserve"> </v>
      </c>
      <c r="T30" s="11">
        <f t="shared" si="4"/>
        <v>0</v>
      </c>
      <c r="U30" s="11" t="str">
        <f t="shared" si="2"/>
        <v xml:space="preserve"> </v>
      </c>
      <c r="V30" s="26"/>
      <c r="W30" s="21" t="str">
        <f t="shared" si="3"/>
        <v/>
      </c>
    </row>
    <row r="31" spans="2:23" x14ac:dyDescent="0.2">
      <c r="B31" s="2"/>
      <c r="C31" s="3"/>
      <c r="D31" s="17" t="str">
        <f t="shared" ca="1" si="0"/>
        <v/>
      </c>
      <c r="E31" s="3"/>
      <c r="F31" s="3"/>
      <c r="G31" s="3"/>
      <c r="H31" s="3"/>
      <c r="I31" s="3"/>
      <c r="J31" s="3"/>
      <c r="K31" s="3"/>
      <c r="L31" s="3"/>
      <c r="M31" s="3"/>
      <c r="N31" s="3"/>
      <c r="O31" s="3"/>
      <c r="P31" s="3"/>
      <c r="Q31" s="4"/>
      <c r="R31" s="3"/>
      <c r="S31" s="10" t="str">
        <f t="shared" si="1"/>
        <v xml:space="preserve"> </v>
      </c>
      <c r="T31" s="11">
        <f t="shared" si="4"/>
        <v>0</v>
      </c>
      <c r="U31" s="11" t="str">
        <f t="shared" si="2"/>
        <v xml:space="preserve"> </v>
      </c>
      <c r="V31" s="26"/>
      <c r="W31" s="21" t="str">
        <f t="shared" si="3"/>
        <v/>
      </c>
    </row>
    <row r="32" spans="2:23" x14ac:dyDescent="0.2">
      <c r="B32" s="2"/>
      <c r="C32" s="3"/>
      <c r="D32" s="17" t="str">
        <f t="shared" ca="1" si="0"/>
        <v/>
      </c>
      <c r="E32" s="3"/>
      <c r="F32" s="3"/>
      <c r="G32" s="3"/>
      <c r="H32" s="3"/>
      <c r="I32" s="3"/>
      <c r="J32" s="3"/>
      <c r="K32" s="3"/>
      <c r="L32" s="3"/>
      <c r="M32" s="3"/>
      <c r="N32" s="3"/>
      <c r="O32" s="3"/>
      <c r="P32" s="3"/>
      <c r="Q32" s="4"/>
      <c r="R32" s="3"/>
      <c r="S32" s="10" t="str">
        <f t="shared" si="1"/>
        <v xml:space="preserve"> </v>
      </c>
      <c r="T32" s="11">
        <f t="shared" si="4"/>
        <v>0</v>
      </c>
      <c r="U32" s="11" t="str">
        <f t="shared" si="2"/>
        <v xml:space="preserve"> </v>
      </c>
      <c r="V32" s="26"/>
      <c r="W32" s="21" t="str">
        <f t="shared" si="3"/>
        <v/>
      </c>
    </row>
    <row r="33" spans="2:23" x14ac:dyDescent="0.2">
      <c r="B33" s="2"/>
      <c r="C33" s="3"/>
      <c r="D33" s="17" t="str">
        <f t="shared" ca="1" si="0"/>
        <v/>
      </c>
      <c r="E33" s="3"/>
      <c r="F33" s="3"/>
      <c r="G33" s="3"/>
      <c r="H33" s="3"/>
      <c r="I33" s="3"/>
      <c r="J33" s="3"/>
      <c r="K33" s="3"/>
      <c r="L33" s="3"/>
      <c r="M33" s="3"/>
      <c r="N33" s="3"/>
      <c r="O33" s="3"/>
      <c r="P33" s="3"/>
      <c r="Q33" s="4"/>
      <c r="R33" s="3"/>
      <c r="S33" s="10" t="str">
        <f t="shared" si="1"/>
        <v xml:space="preserve"> </v>
      </c>
      <c r="T33" s="11">
        <f t="shared" si="4"/>
        <v>0</v>
      </c>
      <c r="U33" s="11" t="str">
        <f t="shared" si="2"/>
        <v xml:space="preserve"> </v>
      </c>
      <c r="V33" s="26"/>
      <c r="W33" s="21" t="str">
        <f t="shared" si="3"/>
        <v/>
      </c>
    </row>
    <row r="34" spans="2:23" x14ac:dyDescent="0.2">
      <c r="B34" s="2"/>
      <c r="C34" s="3"/>
      <c r="D34" s="17" t="str">
        <f t="shared" ca="1" si="0"/>
        <v/>
      </c>
      <c r="E34" s="3"/>
      <c r="F34" s="3"/>
      <c r="G34" s="3"/>
      <c r="H34" s="3"/>
      <c r="I34" s="3"/>
      <c r="J34" s="3"/>
      <c r="K34" s="3"/>
      <c r="L34" s="3"/>
      <c r="M34" s="3"/>
      <c r="N34" s="3"/>
      <c r="O34" s="3"/>
      <c r="P34" s="3"/>
      <c r="Q34" s="4"/>
      <c r="R34" s="3"/>
      <c r="S34" s="10" t="str">
        <f t="shared" si="1"/>
        <v xml:space="preserve"> </v>
      </c>
      <c r="T34" s="11">
        <f t="shared" si="4"/>
        <v>0</v>
      </c>
      <c r="U34" s="11" t="str">
        <f t="shared" si="2"/>
        <v xml:space="preserve"> </v>
      </c>
      <c r="V34" s="26"/>
      <c r="W34" s="21" t="str">
        <f t="shared" si="3"/>
        <v/>
      </c>
    </row>
    <row r="35" spans="2:23" x14ac:dyDescent="0.2">
      <c r="B35" s="2"/>
      <c r="C35" s="3"/>
      <c r="D35" s="17" t="str">
        <f t="shared" ca="1" si="0"/>
        <v/>
      </c>
      <c r="E35" s="3"/>
      <c r="F35" s="3"/>
      <c r="G35" s="3"/>
      <c r="H35" s="3"/>
      <c r="I35" s="3"/>
      <c r="J35" s="3"/>
      <c r="K35" s="3"/>
      <c r="L35" s="3"/>
      <c r="M35" s="3"/>
      <c r="N35" s="3"/>
      <c r="O35" s="3"/>
      <c r="P35" s="3"/>
      <c r="Q35" s="4"/>
      <c r="R35" s="3"/>
      <c r="S35" s="10" t="str">
        <f t="shared" si="1"/>
        <v xml:space="preserve"> </v>
      </c>
      <c r="T35" s="11">
        <f t="shared" si="4"/>
        <v>0</v>
      </c>
      <c r="U35" s="11" t="str">
        <f t="shared" si="2"/>
        <v xml:space="preserve"> </v>
      </c>
      <c r="V35" s="26"/>
      <c r="W35" s="21" t="str">
        <f t="shared" si="3"/>
        <v/>
      </c>
    </row>
    <row r="36" spans="2:23" x14ac:dyDescent="0.2">
      <c r="B36" s="2"/>
      <c r="C36" s="3"/>
      <c r="D36" s="17" t="str">
        <f t="shared" ca="1" si="0"/>
        <v/>
      </c>
      <c r="E36" s="3"/>
      <c r="F36" s="3"/>
      <c r="G36" s="3"/>
      <c r="H36" s="3"/>
      <c r="I36" s="3"/>
      <c r="J36" s="3"/>
      <c r="K36" s="3"/>
      <c r="L36" s="3"/>
      <c r="M36" s="3"/>
      <c r="N36" s="3"/>
      <c r="O36" s="3"/>
      <c r="P36" s="3"/>
      <c r="Q36" s="4"/>
      <c r="R36" s="3"/>
      <c r="S36" s="10" t="str">
        <f t="shared" si="1"/>
        <v xml:space="preserve"> </v>
      </c>
      <c r="T36" s="11">
        <f t="shared" si="4"/>
        <v>0</v>
      </c>
      <c r="U36" s="11" t="str">
        <f t="shared" si="2"/>
        <v xml:space="preserve"> </v>
      </c>
      <c r="V36" s="26"/>
      <c r="W36" s="21" t="str">
        <f t="shared" si="3"/>
        <v/>
      </c>
    </row>
    <row r="37" spans="2:23" x14ac:dyDescent="0.2">
      <c r="B37" s="2"/>
      <c r="C37" s="3"/>
      <c r="D37" s="17" t="str">
        <f t="shared" ca="1" si="0"/>
        <v/>
      </c>
      <c r="E37" s="3"/>
      <c r="F37" s="3"/>
      <c r="G37" s="3"/>
      <c r="H37" s="3"/>
      <c r="I37" s="3"/>
      <c r="J37" s="3"/>
      <c r="K37" s="3"/>
      <c r="L37" s="3"/>
      <c r="M37" s="3"/>
      <c r="N37" s="3"/>
      <c r="O37" s="3"/>
      <c r="P37" s="3"/>
      <c r="Q37" s="4"/>
      <c r="R37" s="3"/>
      <c r="S37" s="10" t="str">
        <f t="shared" si="1"/>
        <v xml:space="preserve"> </v>
      </c>
      <c r="T37" s="11">
        <f t="shared" si="4"/>
        <v>0</v>
      </c>
      <c r="U37" s="11" t="str">
        <f t="shared" si="2"/>
        <v xml:space="preserve"> </v>
      </c>
      <c r="V37" s="26"/>
      <c r="W37" s="21" t="str">
        <f t="shared" si="3"/>
        <v/>
      </c>
    </row>
    <row r="38" spans="2:23" x14ac:dyDescent="0.2">
      <c r="B38" s="2"/>
      <c r="C38" s="3"/>
      <c r="D38" s="17" t="str">
        <f t="shared" ca="1" si="0"/>
        <v/>
      </c>
      <c r="E38" s="3"/>
      <c r="F38" s="3"/>
      <c r="G38" s="3"/>
      <c r="H38" s="3"/>
      <c r="I38" s="3"/>
      <c r="J38" s="3"/>
      <c r="K38" s="3"/>
      <c r="L38" s="3"/>
      <c r="M38" s="3"/>
      <c r="N38" s="3"/>
      <c r="O38" s="3"/>
      <c r="P38" s="3"/>
      <c r="Q38" s="4"/>
      <c r="R38" s="3"/>
      <c r="S38" s="10" t="str">
        <f t="shared" si="1"/>
        <v xml:space="preserve"> </v>
      </c>
      <c r="T38" s="11">
        <f t="shared" si="4"/>
        <v>0</v>
      </c>
      <c r="U38" s="11" t="str">
        <f t="shared" si="2"/>
        <v xml:space="preserve"> </v>
      </c>
      <c r="V38" s="26"/>
      <c r="W38" s="21" t="str">
        <f t="shared" si="3"/>
        <v/>
      </c>
    </row>
    <row r="39" spans="2:23" x14ac:dyDescent="0.2">
      <c r="B39" s="2"/>
      <c r="C39" s="3"/>
      <c r="D39" s="17" t="str">
        <f t="shared" ca="1" si="0"/>
        <v/>
      </c>
      <c r="E39" s="3"/>
      <c r="F39" s="3"/>
      <c r="G39" s="3"/>
      <c r="H39" s="3"/>
      <c r="I39" s="3"/>
      <c r="J39" s="3"/>
      <c r="K39" s="3"/>
      <c r="L39" s="3"/>
      <c r="M39" s="3"/>
      <c r="N39" s="3"/>
      <c r="O39" s="3"/>
      <c r="P39" s="3"/>
      <c r="Q39" s="4"/>
      <c r="R39" s="3"/>
      <c r="S39" s="10" t="str">
        <f t="shared" si="1"/>
        <v xml:space="preserve"> </v>
      </c>
      <c r="T39" s="11">
        <f t="shared" si="4"/>
        <v>0</v>
      </c>
      <c r="U39" s="11" t="str">
        <f t="shared" si="2"/>
        <v xml:space="preserve"> </v>
      </c>
      <c r="V39" s="26"/>
      <c r="W39" s="21" t="str">
        <f t="shared" si="3"/>
        <v/>
      </c>
    </row>
    <row r="40" spans="2:23" x14ac:dyDescent="0.2">
      <c r="B40" s="2"/>
      <c r="C40" s="3"/>
      <c r="D40" s="17" t="str">
        <f t="shared" ca="1" si="0"/>
        <v/>
      </c>
      <c r="E40" s="3"/>
      <c r="F40" s="3"/>
      <c r="G40" s="3"/>
      <c r="H40" s="3"/>
      <c r="I40" s="3"/>
      <c r="J40" s="3"/>
      <c r="K40" s="3"/>
      <c r="L40" s="3"/>
      <c r="M40" s="3"/>
      <c r="N40" s="3"/>
      <c r="O40" s="3"/>
      <c r="P40" s="3"/>
      <c r="Q40" s="4"/>
      <c r="R40" s="3"/>
      <c r="S40" s="10" t="str">
        <f t="shared" si="1"/>
        <v xml:space="preserve"> </v>
      </c>
      <c r="T40" s="11">
        <f t="shared" si="4"/>
        <v>0</v>
      </c>
      <c r="U40" s="11" t="str">
        <f t="shared" si="2"/>
        <v xml:space="preserve"> </v>
      </c>
      <c r="V40" s="26"/>
      <c r="W40" s="21" t="str">
        <f t="shared" si="3"/>
        <v/>
      </c>
    </row>
    <row r="41" spans="2:23" x14ac:dyDescent="0.2">
      <c r="B41" s="2"/>
      <c r="C41" s="3"/>
      <c r="D41" s="17" t="str">
        <f t="shared" ca="1" si="0"/>
        <v/>
      </c>
      <c r="E41" s="3"/>
      <c r="F41" s="3"/>
      <c r="G41" s="3"/>
      <c r="H41" s="3"/>
      <c r="I41" s="3"/>
      <c r="J41" s="3"/>
      <c r="K41" s="3"/>
      <c r="L41" s="3"/>
      <c r="M41" s="3"/>
      <c r="N41" s="3"/>
      <c r="O41" s="3"/>
      <c r="P41" s="3"/>
      <c r="Q41" s="4"/>
      <c r="R41" s="3"/>
      <c r="S41" s="10" t="str">
        <f t="shared" si="1"/>
        <v xml:space="preserve"> </v>
      </c>
      <c r="T41" s="11">
        <f t="shared" si="4"/>
        <v>0</v>
      </c>
      <c r="U41" s="11" t="str">
        <f t="shared" si="2"/>
        <v xml:space="preserve"> </v>
      </c>
      <c r="V41" s="26"/>
      <c r="W41" s="21" t="str">
        <f t="shared" si="3"/>
        <v/>
      </c>
    </row>
    <row r="42" spans="2:23" x14ac:dyDescent="0.2">
      <c r="B42" s="2"/>
      <c r="C42" s="3"/>
      <c r="D42" s="17" t="str">
        <f t="shared" ca="1" si="0"/>
        <v/>
      </c>
      <c r="E42" s="3"/>
      <c r="F42" s="3"/>
      <c r="G42" s="3"/>
      <c r="H42" s="3"/>
      <c r="I42" s="3"/>
      <c r="J42" s="3"/>
      <c r="K42" s="3"/>
      <c r="L42" s="3"/>
      <c r="M42" s="3"/>
      <c r="N42" s="3"/>
      <c r="O42" s="3"/>
      <c r="P42" s="3"/>
      <c r="Q42" s="4"/>
      <c r="R42" s="3"/>
      <c r="S42" s="10" t="str">
        <f t="shared" si="1"/>
        <v xml:space="preserve"> </v>
      </c>
      <c r="T42" s="11">
        <f t="shared" si="4"/>
        <v>0</v>
      </c>
      <c r="U42" s="11" t="str">
        <f t="shared" si="2"/>
        <v xml:space="preserve"> </v>
      </c>
      <c r="V42" s="26"/>
      <c r="W42" s="21" t="str">
        <f t="shared" si="3"/>
        <v/>
      </c>
    </row>
    <row r="43" spans="2:23" x14ac:dyDescent="0.2">
      <c r="B43" s="2"/>
      <c r="C43" s="3"/>
      <c r="D43" s="17" t="str">
        <f t="shared" ca="1" si="0"/>
        <v/>
      </c>
      <c r="E43" s="3"/>
      <c r="F43" s="3"/>
      <c r="G43" s="3"/>
      <c r="H43" s="3"/>
      <c r="I43" s="3"/>
      <c r="J43" s="3"/>
      <c r="K43" s="3"/>
      <c r="L43" s="3"/>
      <c r="M43" s="3"/>
      <c r="N43" s="3"/>
      <c r="O43" s="3"/>
      <c r="P43" s="3"/>
      <c r="Q43" s="4"/>
      <c r="R43" s="3"/>
      <c r="S43" s="10" t="str">
        <f t="shared" si="1"/>
        <v xml:space="preserve"> </v>
      </c>
      <c r="T43" s="11">
        <f t="shared" si="4"/>
        <v>0</v>
      </c>
      <c r="U43" s="11" t="str">
        <f t="shared" si="2"/>
        <v xml:space="preserve"> </v>
      </c>
      <c r="V43" s="26"/>
      <c r="W43" s="21" t="str">
        <f t="shared" si="3"/>
        <v/>
      </c>
    </row>
    <row r="44" spans="2:23" x14ac:dyDescent="0.2">
      <c r="B44" s="2"/>
      <c r="C44" s="3"/>
      <c r="D44" s="17" t="str">
        <f t="shared" ca="1" si="0"/>
        <v/>
      </c>
      <c r="E44" s="3"/>
      <c r="F44" s="3"/>
      <c r="G44" s="3"/>
      <c r="H44" s="3"/>
      <c r="I44" s="3"/>
      <c r="J44" s="3"/>
      <c r="K44" s="3"/>
      <c r="L44" s="3"/>
      <c r="M44" s="3"/>
      <c r="N44" s="3"/>
      <c r="O44" s="3"/>
      <c r="P44" s="3"/>
      <c r="Q44" s="4"/>
      <c r="R44" s="3"/>
      <c r="S44" s="10" t="str">
        <f t="shared" si="1"/>
        <v xml:space="preserve"> </v>
      </c>
      <c r="T44" s="11">
        <f t="shared" si="4"/>
        <v>0</v>
      </c>
      <c r="U44" s="11" t="str">
        <f t="shared" si="2"/>
        <v xml:space="preserve"> </v>
      </c>
      <c r="V44" s="26"/>
      <c r="W44" s="21" t="str">
        <f t="shared" si="3"/>
        <v/>
      </c>
    </row>
    <row r="45" spans="2:23" x14ac:dyDescent="0.2">
      <c r="B45" s="2"/>
      <c r="C45" s="3"/>
      <c r="D45" s="17" t="str">
        <f t="shared" ca="1" si="0"/>
        <v/>
      </c>
      <c r="E45" s="3"/>
      <c r="F45" s="3"/>
      <c r="G45" s="3"/>
      <c r="H45" s="3"/>
      <c r="I45" s="3"/>
      <c r="J45" s="3"/>
      <c r="K45" s="3"/>
      <c r="L45" s="3"/>
      <c r="M45" s="3"/>
      <c r="N45" s="3"/>
      <c r="O45" s="3"/>
      <c r="P45" s="3"/>
      <c r="Q45" s="4"/>
      <c r="R45" s="3"/>
      <c r="S45" s="10" t="str">
        <f t="shared" si="1"/>
        <v xml:space="preserve"> </v>
      </c>
      <c r="T45" s="11">
        <f t="shared" si="4"/>
        <v>0</v>
      </c>
      <c r="U45" s="11" t="str">
        <f t="shared" si="2"/>
        <v xml:space="preserve"> </v>
      </c>
      <c r="V45" s="26"/>
      <c r="W45" s="21" t="str">
        <f t="shared" si="3"/>
        <v/>
      </c>
    </row>
    <row r="46" spans="2:23" x14ac:dyDescent="0.2">
      <c r="B46" s="2"/>
      <c r="C46" s="3"/>
      <c r="D46" s="17" t="str">
        <f t="shared" ca="1" si="0"/>
        <v/>
      </c>
      <c r="E46" s="3"/>
      <c r="F46" s="3"/>
      <c r="G46" s="3"/>
      <c r="H46" s="3"/>
      <c r="I46" s="3"/>
      <c r="J46" s="3"/>
      <c r="K46" s="3"/>
      <c r="L46" s="3"/>
      <c r="M46" s="3"/>
      <c r="N46" s="3"/>
      <c r="O46" s="3"/>
      <c r="P46" s="3"/>
      <c r="Q46" s="4"/>
      <c r="R46" s="3"/>
      <c r="S46" s="10" t="str">
        <f t="shared" si="1"/>
        <v xml:space="preserve"> </v>
      </c>
      <c r="T46" s="11">
        <f t="shared" si="4"/>
        <v>0</v>
      </c>
      <c r="U46" s="11" t="str">
        <f t="shared" si="2"/>
        <v xml:space="preserve"> </v>
      </c>
      <c r="V46" s="26"/>
      <c r="W46" s="21" t="str">
        <f t="shared" si="3"/>
        <v/>
      </c>
    </row>
    <row r="47" spans="2:23" x14ac:dyDescent="0.2">
      <c r="B47" s="2"/>
      <c r="C47" s="3"/>
      <c r="D47" s="17" t="str">
        <f t="shared" ca="1" si="0"/>
        <v/>
      </c>
      <c r="E47" s="3"/>
      <c r="F47" s="3"/>
      <c r="G47" s="3"/>
      <c r="H47" s="3"/>
      <c r="I47" s="3"/>
      <c r="J47" s="3"/>
      <c r="K47" s="3"/>
      <c r="L47" s="3"/>
      <c r="M47" s="3"/>
      <c r="N47" s="3"/>
      <c r="O47" s="3"/>
      <c r="P47" s="3"/>
      <c r="Q47" s="4"/>
      <c r="R47" s="3"/>
      <c r="S47" s="10" t="str">
        <f t="shared" si="1"/>
        <v xml:space="preserve"> </v>
      </c>
      <c r="T47" s="11">
        <f t="shared" si="4"/>
        <v>0</v>
      </c>
      <c r="U47" s="11" t="str">
        <f t="shared" si="2"/>
        <v xml:space="preserve"> </v>
      </c>
      <c r="V47" s="26"/>
      <c r="W47" s="21" t="str">
        <f t="shared" si="3"/>
        <v/>
      </c>
    </row>
    <row r="48" spans="2:23" x14ac:dyDescent="0.2">
      <c r="B48" s="2"/>
      <c r="C48" s="3"/>
      <c r="D48" s="17" t="str">
        <f t="shared" ca="1" si="0"/>
        <v/>
      </c>
      <c r="E48" s="3"/>
      <c r="F48" s="3"/>
      <c r="G48" s="3"/>
      <c r="H48" s="3"/>
      <c r="I48" s="3"/>
      <c r="J48" s="3"/>
      <c r="K48" s="3"/>
      <c r="L48" s="3"/>
      <c r="M48" s="3"/>
      <c r="N48" s="3"/>
      <c r="O48" s="3"/>
      <c r="P48" s="3"/>
      <c r="Q48" s="4"/>
      <c r="R48" s="3"/>
      <c r="S48" s="10" t="str">
        <f t="shared" si="1"/>
        <v xml:space="preserve"> </v>
      </c>
      <c r="T48" s="11">
        <f t="shared" si="4"/>
        <v>0</v>
      </c>
      <c r="U48" s="11" t="str">
        <f t="shared" si="2"/>
        <v xml:space="preserve"> </v>
      </c>
      <c r="V48" s="26"/>
      <c r="W48" s="21" t="str">
        <f t="shared" si="3"/>
        <v/>
      </c>
    </row>
    <row r="49" spans="2:23" x14ac:dyDescent="0.2">
      <c r="B49" s="2"/>
      <c r="C49" s="3"/>
      <c r="D49" s="17" t="str">
        <f t="shared" ca="1" si="0"/>
        <v/>
      </c>
      <c r="E49" s="3"/>
      <c r="F49" s="3"/>
      <c r="G49" s="3"/>
      <c r="H49" s="3"/>
      <c r="I49" s="3"/>
      <c r="J49" s="3"/>
      <c r="K49" s="3"/>
      <c r="L49" s="3"/>
      <c r="M49" s="3"/>
      <c r="N49" s="3"/>
      <c r="O49" s="3"/>
      <c r="P49" s="3"/>
      <c r="Q49" s="4"/>
      <c r="R49" s="3"/>
      <c r="S49" s="10" t="str">
        <f t="shared" si="1"/>
        <v xml:space="preserve"> </v>
      </c>
      <c r="T49" s="11">
        <f t="shared" si="4"/>
        <v>0</v>
      </c>
      <c r="U49" s="11" t="str">
        <f t="shared" si="2"/>
        <v xml:space="preserve"> </v>
      </c>
      <c r="V49" s="26"/>
      <c r="W49" s="21" t="str">
        <f t="shared" si="3"/>
        <v/>
      </c>
    </row>
    <row r="50" spans="2:23" ht="16" thickBot="1" x14ac:dyDescent="0.25">
      <c r="B50" s="5"/>
      <c r="C50" s="6"/>
      <c r="D50" s="18" t="str">
        <f t="shared" ca="1" si="0"/>
        <v/>
      </c>
      <c r="E50" s="6"/>
      <c r="F50" s="6"/>
      <c r="G50" s="6"/>
      <c r="H50" s="6"/>
      <c r="I50" s="6"/>
      <c r="J50" s="6"/>
      <c r="K50" s="6"/>
      <c r="L50" s="6"/>
      <c r="M50" s="6"/>
      <c r="N50" s="6"/>
      <c r="O50" s="6"/>
      <c r="P50" s="6"/>
      <c r="Q50" s="7"/>
      <c r="R50" s="6"/>
      <c r="S50" s="13" t="str">
        <f t="shared" si="1"/>
        <v xml:space="preserve"> </v>
      </c>
      <c r="T50" s="12">
        <f t="shared" si="4"/>
        <v>0</v>
      </c>
      <c r="U50" s="12" t="str">
        <f t="shared" si="2"/>
        <v xml:space="preserve"> </v>
      </c>
      <c r="V50" s="27"/>
      <c r="W50" s="22" t="str">
        <f t="shared" si="3"/>
        <v/>
      </c>
    </row>
    <row r="51" spans="2:23" s="33" customFormat="1" ht="16" thickTop="1" x14ac:dyDescent="0.2">
      <c r="B51" s="85"/>
      <c r="C51" s="85"/>
      <c r="D51" s="85"/>
      <c r="F51" s="85"/>
      <c r="K51" s="85"/>
      <c r="L51" s="85"/>
      <c r="M51" s="85"/>
      <c r="N51" s="85"/>
      <c r="O51" s="85"/>
      <c r="P51" s="85"/>
      <c r="R51" s="85"/>
      <c r="T51" s="85"/>
      <c r="U51" s="85"/>
    </row>
    <row r="52" spans="2:23" s="33" customFormat="1" x14ac:dyDescent="0.2">
      <c r="B52" s="85"/>
      <c r="C52" s="85"/>
      <c r="D52" s="86"/>
      <c r="F52" s="85"/>
      <c r="K52" s="85"/>
      <c r="L52" s="85"/>
      <c r="M52" s="85"/>
      <c r="N52" s="85"/>
      <c r="O52" s="85"/>
      <c r="P52" s="85"/>
      <c r="R52" s="85"/>
      <c r="T52" s="85"/>
      <c r="U52" s="85"/>
    </row>
    <row r="53" spans="2:23" s="33" customFormat="1" x14ac:dyDescent="0.2">
      <c r="B53" s="85"/>
      <c r="C53" s="85"/>
      <c r="D53" s="85"/>
      <c r="F53" s="85"/>
      <c r="K53" s="85"/>
      <c r="L53" s="85"/>
      <c r="M53" s="85"/>
      <c r="N53" s="85"/>
      <c r="O53" s="85"/>
      <c r="P53" s="85"/>
      <c r="R53" s="85"/>
      <c r="T53" s="85"/>
      <c r="U53" s="85"/>
    </row>
    <row r="54" spans="2:23" s="33" customFormat="1" x14ac:dyDescent="0.2">
      <c r="B54" s="85"/>
      <c r="C54" s="85"/>
      <c r="D54" s="85"/>
      <c r="F54" s="85"/>
      <c r="K54" s="85"/>
      <c r="L54" s="85"/>
      <c r="M54" s="85"/>
      <c r="N54" s="85"/>
      <c r="O54" s="85"/>
      <c r="P54" s="85"/>
      <c r="R54" s="85"/>
      <c r="T54" s="85"/>
      <c r="U54" s="85"/>
    </row>
    <row r="55" spans="2:23" s="33" customFormat="1" x14ac:dyDescent="0.2">
      <c r="B55" s="85"/>
      <c r="C55" s="85"/>
      <c r="D55" s="85"/>
      <c r="F55" s="85"/>
      <c r="K55" s="85"/>
      <c r="L55" s="85"/>
      <c r="M55" s="85"/>
      <c r="N55" s="85"/>
      <c r="O55" s="85"/>
      <c r="P55" s="85"/>
      <c r="R55" s="85"/>
      <c r="T55" s="85"/>
      <c r="U55" s="85"/>
    </row>
    <row r="56" spans="2:23" s="33" customFormat="1" x14ac:dyDescent="0.2">
      <c r="B56" s="85"/>
      <c r="C56" s="85"/>
      <c r="D56" s="85"/>
      <c r="F56" s="85"/>
      <c r="K56" s="85"/>
      <c r="L56" s="85"/>
      <c r="M56" s="85"/>
      <c r="N56" s="85"/>
      <c r="O56" s="85"/>
      <c r="P56" s="85"/>
      <c r="R56" s="85"/>
      <c r="T56" s="85"/>
      <c r="U56" s="85"/>
    </row>
    <row r="57" spans="2:23" s="33" customFormat="1" x14ac:dyDescent="0.2">
      <c r="B57" s="85"/>
      <c r="C57" s="85"/>
      <c r="D57" s="85"/>
      <c r="F57" s="85"/>
      <c r="K57" s="85"/>
      <c r="L57" s="85"/>
      <c r="M57" s="85"/>
      <c r="N57" s="85"/>
      <c r="O57" s="85"/>
      <c r="P57" s="85"/>
      <c r="R57" s="85"/>
      <c r="T57" s="85"/>
      <c r="U57" s="85"/>
    </row>
    <row r="58" spans="2:23" s="33" customFormat="1" x14ac:dyDescent="0.2">
      <c r="B58" s="85"/>
      <c r="C58" s="85"/>
      <c r="D58" s="85"/>
      <c r="F58" s="85"/>
      <c r="K58" s="85"/>
      <c r="L58" s="85"/>
      <c r="M58" s="85"/>
      <c r="N58" s="85"/>
      <c r="O58" s="85"/>
      <c r="P58" s="85"/>
      <c r="R58" s="85"/>
      <c r="T58" s="85"/>
      <c r="U58" s="85"/>
    </row>
    <row r="59" spans="2:23" s="33" customFormat="1" x14ac:dyDescent="0.2">
      <c r="B59" s="85"/>
      <c r="C59" s="85"/>
      <c r="D59" s="85"/>
      <c r="F59" s="85"/>
      <c r="K59" s="85"/>
      <c r="L59" s="85"/>
      <c r="M59" s="85"/>
      <c r="N59" s="85"/>
      <c r="O59" s="85"/>
      <c r="P59" s="85"/>
      <c r="R59" s="85"/>
      <c r="T59" s="85"/>
      <c r="U59" s="85"/>
    </row>
    <row r="60" spans="2:23" s="33" customFormat="1" x14ac:dyDescent="0.2">
      <c r="B60" s="85"/>
      <c r="C60" s="85"/>
      <c r="D60" s="85"/>
      <c r="F60" s="85"/>
      <c r="K60" s="85"/>
      <c r="L60" s="85"/>
      <c r="M60" s="85"/>
      <c r="N60" s="85"/>
      <c r="O60" s="85"/>
      <c r="P60" s="85"/>
      <c r="R60" s="85"/>
      <c r="T60" s="85"/>
      <c r="U60" s="85"/>
    </row>
    <row r="61" spans="2:23" s="33" customFormat="1" x14ac:dyDescent="0.2">
      <c r="B61" s="85"/>
      <c r="C61" s="85"/>
      <c r="D61" s="85"/>
      <c r="F61" s="85"/>
      <c r="K61" s="85"/>
      <c r="L61" s="85"/>
      <c r="M61" s="85"/>
      <c r="N61" s="85"/>
      <c r="O61" s="85"/>
      <c r="P61" s="85"/>
      <c r="R61" s="85"/>
      <c r="T61" s="85"/>
      <c r="U61" s="85"/>
    </row>
    <row r="62" spans="2:23" s="33" customFormat="1" x14ac:dyDescent="0.2">
      <c r="B62" s="85"/>
      <c r="C62" s="85"/>
      <c r="D62" s="85"/>
      <c r="F62" s="85"/>
      <c r="K62" s="85"/>
      <c r="L62" s="85"/>
      <c r="M62" s="85"/>
      <c r="N62" s="85"/>
      <c r="O62" s="85"/>
      <c r="P62" s="85"/>
      <c r="R62" s="85"/>
      <c r="T62" s="85"/>
      <c r="U62" s="85"/>
    </row>
    <row r="63" spans="2:23" s="33" customFormat="1" x14ac:dyDescent="0.2">
      <c r="B63" s="85"/>
      <c r="C63" s="85"/>
      <c r="D63" s="85"/>
      <c r="F63" s="85"/>
      <c r="K63" s="85"/>
      <c r="L63" s="85"/>
      <c r="M63" s="85"/>
      <c r="N63" s="85"/>
      <c r="O63" s="85"/>
      <c r="P63" s="85"/>
      <c r="R63" s="85"/>
      <c r="T63" s="85"/>
      <c r="U63" s="85"/>
    </row>
    <row r="64" spans="2:23" s="33" customFormat="1" x14ac:dyDescent="0.2">
      <c r="B64" s="85"/>
      <c r="C64" s="85"/>
      <c r="D64" s="85"/>
      <c r="F64" s="85"/>
      <c r="K64" s="85"/>
      <c r="L64" s="85"/>
      <c r="M64" s="85"/>
      <c r="N64" s="85"/>
      <c r="O64" s="85"/>
      <c r="P64" s="85"/>
      <c r="R64" s="85"/>
      <c r="T64" s="85"/>
      <c r="U64" s="85"/>
    </row>
    <row r="65" spans="2:21" s="33" customFormat="1" x14ac:dyDescent="0.2">
      <c r="B65" s="85"/>
      <c r="C65" s="85"/>
      <c r="D65" s="85"/>
      <c r="F65" s="85"/>
      <c r="K65" s="85"/>
      <c r="L65" s="85"/>
      <c r="M65" s="85"/>
      <c r="N65" s="85"/>
      <c r="O65" s="85"/>
      <c r="P65" s="85"/>
      <c r="R65" s="85"/>
      <c r="T65" s="85"/>
      <c r="U65" s="85"/>
    </row>
    <row r="66" spans="2:21" s="33" customFormat="1" x14ac:dyDescent="0.2">
      <c r="B66" s="85"/>
      <c r="C66" s="85"/>
      <c r="D66" s="85"/>
      <c r="F66" s="85"/>
      <c r="K66" s="85"/>
      <c r="L66" s="85"/>
      <c r="M66" s="85"/>
      <c r="N66" s="85"/>
      <c r="O66" s="85"/>
      <c r="P66" s="85"/>
      <c r="R66" s="85"/>
      <c r="T66" s="85"/>
      <c r="U66" s="85"/>
    </row>
    <row r="67" spans="2:21" s="33" customFormat="1" x14ac:dyDescent="0.2">
      <c r="B67" s="85"/>
      <c r="C67" s="85"/>
      <c r="D67" s="85"/>
      <c r="F67" s="85"/>
      <c r="K67" s="85"/>
      <c r="L67" s="85"/>
      <c r="M67" s="85"/>
      <c r="N67" s="85"/>
      <c r="O67" s="85"/>
      <c r="P67" s="85"/>
      <c r="R67" s="85"/>
      <c r="T67" s="85"/>
      <c r="U67" s="85"/>
    </row>
    <row r="68" spans="2:21" s="33" customFormat="1" x14ac:dyDescent="0.2">
      <c r="B68" s="85"/>
      <c r="C68" s="85"/>
      <c r="D68" s="85"/>
      <c r="F68" s="85"/>
      <c r="K68" s="85"/>
      <c r="L68" s="85"/>
      <c r="M68" s="85"/>
      <c r="N68" s="85"/>
      <c r="O68" s="85"/>
      <c r="P68" s="85"/>
      <c r="R68" s="85"/>
      <c r="T68" s="85"/>
      <c r="U68" s="85"/>
    </row>
    <row r="69" spans="2:21" s="33" customFormat="1" x14ac:dyDescent="0.2">
      <c r="B69" s="85"/>
      <c r="C69" s="85"/>
      <c r="D69" s="85"/>
      <c r="F69" s="85"/>
      <c r="K69" s="85"/>
      <c r="L69" s="85"/>
      <c r="M69" s="85"/>
      <c r="N69" s="85"/>
      <c r="O69" s="85"/>
      <c r="P69" s="85"/>
      <c r="R69" s="85"/>
      <c r="T69" s="85"/>
      <c r="U69" s="85"/>
    </row>
    <row r="70" spans="2:21" s="33" customFormat="1" x14ac:dyDescent="0.2">
      <c r="B70" s="85"/>
      <c r="C70" s="85"/>
      <c r="D70" s="85"/>
      <c r="F70" s="85"/>
      <c r="K70" s="85"/>
      <c r="L70" s="85"/>
      <c r="M70" s="85"/>
      <c r="N70" s="85"/>
      <c r="O70" s="85"/>
      <c r="P70" s="85"/>
      <c r="R70" s="85"/>
      <c r="T70" s="85"/>
      <c r="U70" s="85"/>
    </row>
    <row r="71" spans="2:21" s="33" customFormat="1" x14ac:dyDescent="0.2">
      <c r="B71" s="85"/>
      <c r="C71" s="85"/>
      <c r="D71" s="85"/>
      <c r="F71" s="85"/>
      <c r="K71" s="85"/>
      <c r="L71" s="85"/>
      <c r="M71" s="85"/>
      <c r="N71" s="85"/>
      <c r="O71" s="85"/>
      <c r="P71" s="85"/>
      <c r="R71" s="85"/>
      <c r="T71" s="85"/>
      <c r="U71" s="85"/>
    </row>
    <row r="72" spans="2:21" s="33" customFormat="1" x14ac:dyDescent="0.2">
      <c r="B72" s="85"/>
      <c r="C72" s="85"/>
      <c r="D72" s="85"/>
      <c r="F72" s="85"/>
      <c r="K72" s="85"/>
      <c r="L72" s="85"/>
      <c r="M72" s="85"/>
      <c r="N72" s="85"/>
      <c r="O72" s="85"/>
      <c r="P72" s="85"/>
      <c r="R72" s="85"/>
      <c r="T72" s="85"/>
      <c r="U72" s="85"/>
    </row>
    <row r="73" spans="2:21" s="33" customFormat="1" x14ac:dyDescent="0.2">
      <c r="B73" s="85"/>
      <c r="C73" s="85"/>
      <c r="D73" s="85"/>
      <c r="F73" s="85"/>
      <c r="K73" s="85"/>
      <c r="L73" s="85"/>
      <c r="M73" s="85"/>
      <c r="N73" s="85"/>
      <c r="O73" s="85"/>
      <c r="P73" s="85"/>
      <c r="R73" s="85"/>
      <c r="T73" s="85"/>
      <c r="U73" s="85"/>
    </row>
    <row r="74" spans="2:21" s="33" customFormat="1" x14ac:dyDescent="0.2">
      <c r="B74" s="85"/>
      <c r="C74" s="85"/>
      <c r="D74" s="85"/>
      <c r="F74" s="85"/>
      <c r="K74" s="85"/>
      <c r="L74" s="85"/>
      <c r="M74" s="85"/>
      <c r="N74" s="85"/>
      <c r="O74" s="85"/>
      <c r="P74" s="85"/>
      <c r="R74" s="85"/>
      <c r="T74" s="85"/>
      <c r="U74" s="85"/>
    </row>
    <row r="75" spans="2:21" s="33" customFormat="1" x14ac:dyDescent="0.2">
      <c r="B75" s="85"/>
      <c r="C75" s="85"/>
      <c r="D75" s="85"/>
      <c r="F75" s="85"/>
      <c r="K75" s="85"/>
      <c r="L75" s="85"/>
      <c r="M75" s="85"/>
      <c r="N75" s="85"/>
      <c r="O75" s="85"/>
      <c r="P75" s="85"/>
      <c r="R75" s="85"/>
      <c r="T75" s="85"/>
      <c r="U75" s="85"/>
    </row>
    <row r="76" spans="2:21" s="33" customFormat="1" x14ac:dyDescent="0.2">
      <c r="B76" s="85"/>
      <c r="C76" s="85"/>
      <c r="D76" s="85"/>
      <c r="F76" s="85"/>
      <c r="K76" s="85"/>
      <c r="L76" s="85"/>
      <c r="M76" s="85"/>
      <c r="N76" s="85"/>
      <c r="O76" s="85"/>
      <c r="P76" s="85"/>
      <c r="R76" s="85"/>
      <c r="T76" s="85"/>
      <c r="U76" s="85"/>
    </row>
    <row r="77" spans="2:21" s="33" customFormat="1" x14ac:dyDescent="0.2">
      <c r="B77" s="85"/>
      <c r="C77" s="85"/>
      <c r="D77" s="85"/>
      <c r="F77" s="85"/>
      <c r="K77" s="85"/>
      <c r="L77" s="85"/>
      <c r="M77" s="85"/>
      <c r="N77" s="85"/>
      <c r="O77" s="85"/>
      <c r="P77" s="85"/>
      <c r="R77" s="85"/>
      <c r="T77" s="85"/>
      <c r="U77" s="85"/>
    </row>
    <row r="78" spans="2:21" s="33" customFormat="1" x14ac:dyDescent="0.2">
      <c r="B78" s="85"/>
      <c r="C78" s="85"/>
      <c r="D78" s="85"/>
      <c r="F78" s="85"/>
      <c r="K78" s="85"/>
      <c r="L78" s="85"/>
      <c r="M78" s="85"/>
      <c r="N78" s="85"/>
      <c r="O78" s="85"/>
      <c r="P78" s="85"/>
      <c r="R78" s="85"/>
      <c r="T78" s="85"/>
      <c r="U78" s="85"/>
    </row>
    <row r="79" spans="2:21" s="33" customFormat="1" x14ac:dyDescent="0.2">
      <c r="B79" s="85"/>
      <c r="C79" s="85"/>
      <c r="D79" s="85"/>
      <c r="F79" s="85"/>
      <c r="K79" s="85"/>
      <c r="L79" s="85"/>
      <c r="M79" s="85"/>
      <c r="N79" s="85"/>
      <c r="O79" s="85"/>
      <c r="P79" s="85"/>
      <c r="R79" s="85"/>
      <c r="T79" s="85"/>
      <c r="U79" s="85"/>
    </row>
    <row r="80" spans="2:21" s="33" customFormat="1" x14ac:dyDescent="0.2">
      <c r="B80" s="85"/>
      <c r="C80" s="85"/>
      <c r="D80" s="85"/>
      <c r="F80" s="85"/>
      <c r="K80" s="85"/>
      <c r="L80" s="85"/>
      <c r="M80" s="85"/>
      <c r="N80" s="85"/>
      <c r="O80" s="85"/>
      <c r="P80" s="85"/>
      <c r="R80" s="85"/>
      <c r="T80" s="85"/>
      <c r="U80" s="85"/>
    </row>
    <row r="81" spans="2:21" s="33" customFormat="1" x14ac:dyDescent="0.2">
      <c r="B81" s="85"/>
      <c r="C81" s="85"/>
      <c r="D81" s="85"/>
      <c r="F81" s="85"/>
      <c r="K81" s="85"/>
      <c r="L81" s="85"/>
      <c r="M81" s="85"/>
      <c r="N81" s="85"/>
      <c r="O81" s="85"/>
      <c r="P81" s="85"/>
      <c r="R81" s="85"/>
      <c r="T81" s="85"/>
      <c r="U81" s="85"/>
    </row>
    <row r="82" spans="2:21" s="33" customFormat="1" x14ac:dyDescent="0.2">
      <c r="B82" s="85"/>
      <c r="C82" s="85"/>
      <c r="D82" s="85"/>
      <c r="F82" s="85"/>
      <c r="K82" s="85"/>
      <c r="L82" s="85"/>
      <c r="M82" s="85"/>
      <c r="N82" s="85"/>
      <c r="O82" s="85"/>
      <c r="P82" s="85"/>
      <c r="R82" s="85"/>
      <c r="T82" s="85"/>
      <c r="U82" s="85"/>
    </row>
    <row r="83" spans="2:21" s="33" customFormat="1" x14ac:dyDescent="0.2">
      <c r="B83" s="85"/>
      <c r="C83" s="85"/>
      <c r="D83" s="85"/>
      <c r="F83" s="85"/>
      <c r="K83" s="85"/>
      <c r="L83" s="85"/>
      <c r="M83" s="85"/>
      <c r="N83" s="85"/>
      <c r="O83" s="85"/>
      <c r="P83" s="85"/>
      <c r="R83" s="85"/>
      <c r="T83" s="85"/>
      <c r="U83" s="85"/>
    </row>
    <row r="84" spans="2:21" s="33" customFormat="1" x14ac:dyDescent="0.2">
      <c r="B84" s="85"/>
      <c r="C84" s="85"/>
      <c r="D84" s="85"/>
      <c r="F84" s="85"/>
      <c r="K84" s="85"/>
      <c r="L84" s="85"/>
      <c r="M84" s="85"/>
      <c r="N84" s="85"/>
      <c r="O84" s="85"/>
      <c r="P84" s="85"/>
      <c r="R84" s="85"/>
      <c r="T84" s="85"/>
      <c r="U84" s="85"/>
    </row>
    <row r="85" spans="2:21" s="33" customFormat="1" x14ac:dyDescent="0.2">
      <c r="B85" s="85"/>
      <c r="C85" s="85"/>
      <c r="D85" s="85"/>
      <c r="F85" s="85"/>
      <c r="K85" s="85"/>
      <c r="L85" s="85"/>
      <c r="M85" s="85"/>
      <c r="N85" s="85"/>
      <c r="O85" s="85"/>
      <c r="P85" s="85"/>
      <c r="R85" s="85"/>
      <c r="T85" s="85"/>
      <c r="U85" s="85"/>
    </row>
    <row r="86" spans="2:21" s="33" customFormat="1" x14ac:dyDescent="0.2">
      <c r="B86" s="85"/>
      <c r="C86" s="85"/>
      <c r="D86" s="85"/>
      <c r="F86" s="85"/>
      <c r="K86" s="85"/>
      <c r="L86" s="85"/>
      <c r="M86" s="85"/>
      <c r="N86" s="85"/>
      <c r="O86" s="85"/>
      <c r="P86" s="85"/>
      <c r="R86" s="85"/>
      <c r="T86" s="85"/>
      <c r="U86" s="85"/>
    </row>
    <row r="87" spans="2:21" s="33" customFormat="1" x14ac:dyDescent="0.2">
      <c r="B87" s="85"/>
      <c r="C87" s="85"/>
      <c r="D87" s="85"/>
      <c r="F87" s="85"/>
      <c r="K87" s="85"/>
      <c r="L87" s="85"/>
      <c r="M87" s="85"/>
      <c r="N87" s="85"/>
      <c r="O87" s="85"/>
      <c r="P87" s="85"/>
      <c r="R87" s="85"/>
      <c r="T87" s="85"/>
      <c r="U87" s="85"/>
    </row>
    <row r="88" spans="2:21" s="33" customFormat="1" x14ac:dyDescent="0.2">
      <c r="B88" s="85"/>
      <c r="C88" s="85"/>
      <c r="D88" s="85"/>
      <c r="F88" s="85"/>
      <c r="K88" s="85"/>
      <c r="L88" s="85"/>
      <c r="M88" s="85"/>
      <c r="N88" s="85"/>
      <c r="O88" s="85"/>
      <c r="P88" s="85"/>
      <c r="R88" s="85"/>
      <c r="T88" s="85"/>
      <c r="U88" s="85"/>
    </row>
    <row r="89" spans="2:21" s="33" customFormat="1" x14ac:dyDescent="0.2">
      <c r="B89" s="85"/>
      <c r="C89" s="85"/>
      <c r="D89" s="85"/>
      <c r="F89" s="85"/>
      <c r="K89" s="85"/>
      <c r="L89" s="85"/>
      <c r="M89" s="85"/>
      <c r="N89" s="85"/>
      <c r="O89" s="85"/>
      <c r="P89" s="85"/>
      <c r="R89" s="85"/>
      <c r="T89" s="85"/>
      <c r="U89" s="85"/>
    </row>
    <row r="90" spans="2:21" s="33" customFormat="1" x14ac:dyDescent="0.2">
      <c r="B90" s="85"/>
      <c r="C90" s="85"/>
      <c r="D90" s="85"/>
      <c r="F90" s="85"/>
      <c r="K90" s="85"/>
      <c r="L90" s="85"/>
      <c r="M90" s="85"/>
      <c r="N90" s="85"/>
      <c r="O90" s="85"/>
      <c r="P90" s="85"/>
      <c r="R90" s="85"/>
      <c r="T90" s="85"/>
      <c r="U90" s="85"/>
    </row>
    <row r="91" spans="2:21" s="33" customFormat="1" x14ac:dyDescent="0.2">
      <c r="B91" s="85"/>
      <c r="C91" s="85"/>
      <c r="D91" s="85"/>
      <c r="F91" s="85"/>
      <c r="K91" s="85"/>
      <c r="L91" s="85"/>
      <c r="M91" s="85"/>
      <c r="N91" s="85"/>
      <c r="O91" s="85"/>
      <c r="P91" s="85"/>
      <c r="R91" s="85"/>
      <c r="T91" s="85"/>
      <c r="U91" s="85"/>
    </row>
    <row r="92" spans="2:21" s="33" customFormat="1" x14ac:dyDescent="0.2">
      <c r="B92" s="85"/>
      <c r="C92" s="85"/>
      <c r="D92" s="85"/>
      <c r="F92" s="85"/>
      <c r="K92" s="85"/>
      <c r="L92" s="85"/>
      <c r="M92" s="85"/>
      <c r="N92" s="85"/>
      <c r="O92" s="85"/>
      <c r="P92" s="85"/>
      <c r="R92" s="85"/>
      <c r="T92" s="85"/>
      <c r="U92" s="85"/>
    </row>
    <row r="93" spans="2:21" s="33" customFormat="1" x14ac:dyDescent="0.2">
      <c r="B93" s="85"/>
      <c r="C93" s="85"/>
      <c r="D93" s="85"/>
      <c r="F93" s="85"/>
      <c r="K93" s="85"/>
      <c r="L93" s="85"/>
      <c r="M93" s="85"/>
      <c r="N93" s="85"/>
      <c r="O93" s="85"/>
      <c r="P93" s="85"/>
      <c r="R93" s="85"/>
      <c r="T93" s="85"/>
      <c r="U93" s="85"/>
    </row>
    <row r="94" spans="2:21" s="33" customFormat="1" x14ac:dyDescent="0.2">
      <c r="B94" s="85"/>
      <c r="C94" s="85"/>
      <c r="D94" s="85"/>
      <c r="F94" s="85"/>
      <c r="K94" s="85"/>
      <c r="L94" s="85"/>
      <c r="M94" s="85"/>
      <c r="N94" s="85"/>
      <c r="O94" s="85"/>
      <c r="P94" s="85"/>
      <c r="R94" s="85"/>
      <c r="T94" s="85"/>
      <c r="U94" s="85"/>
    </row>
    <row r="95" spans="2:21" s="33" customFormat="1" x14ac:dyDescent="0.2">
      <c r="B95" s="85"/>
      <c r="C95" s="85"/>
      <c r="D95" s="85"/>
      <c r="F95" s="85"/>
      <c r="K95" s="85"/>
      <c r="L95" s="85"/>
      <c r="M95" s="85"/>
      <c r="N95" s="85"/>
      <c r="O95" s="85"/>
      <c r="P95" s="85"/>
      <c r="R95" s="85"/>
      <c r="T95" s="85"/>
      <c r="U95" s="85"/>
    </row>
    <row r="96" spans="2:21" s="33" customFormat="1" x14ac:dyDescent="0.2">
      <c r="B96" s="85"/>
      <c r="C96" s="85"/>
      <c r="D96" s="85"/>
      <c r="F96" s="85"/>
      <c r="K96" s="85"/>
      <c r="L96" s="85"/>
      <c r="M96" s="85"/>
      <c r="N96" s="85"/>
      <c r="O96" s="85"/>
      <c r="P96" s="85"/>
      <c r="R96" s="85"/>
      <c r="T96" s="85"/>
      <c r="U96" s="85"/>
    </row>
    <row r="97" spans="2:21" s="33" customFormat="1" x14ac:dyDescent="0.2">
      <c r="B97" s="85"/>
      <c r="C97" s="85"/>
      <c r="D97" s="85"/>
      <c r="F97" s="85"/>
      <c r="K97" s="85"/>
      <c r="L97" s="85"/>
      <c r="M97" s="85"/>
      <c r="N97" s="85"/>
      <c r="O97" s="85"/>
      <c r="P97" s="85"/>
      <c r="R97" s="85"/>
      <c r="T97" s="85"/>
      <c r="U97" s="85"/>
    </row>
    <row r="98" spans="2:21" s="33" customFormat="1" x14ac:dyDescent="0.2">
      <c r="B98" s="85"/>
      <c r="C98" s="85"/>
      <c r="D98" s="85"/>
      <c r="F98" s="85"/>
      <c r="K98" s="85"/>
      <c r="L98" s="85"/>
      <c r="M98" s="85"/>
      <c r="N98" s="85"/>
      <c r="O98" s="85"/>
      <c r="P98" s="85"/>
      <c r="R98" s="85"/>
      <c r="T98" s="85"/>
      <c r="U98" s="85"/>
    </row>
    <row r="99" spans="2:21" s="33" customFormat="1" x14ac:dyDescent="0.2">
      <c r="B99" s="85"/>
      <c r="C99" s="85"/>
      <c r="D99" s="85"/>
      <c r="F99" s="85"/>
      <c r="K99" s="85"/>
      <c r="L99" s="85"/>
      <c r="M99" s="85"/>
      <c r="N99" s="85"/>
      <c r="O99" s="85"/>
      <c r="P99" s="85"/>
      <c r="R99" s="85"/>
      <c r="T99" s="85"/>
      <c r="U99" s="85"/>
    </row>
    <row r="100" spans="2:21" s="33" customFormat="1" x14ac:dyDescent="0.2">
      <c r="B100" s="85"/>
      <c r="C100" s="85"/>
      <c r="D100" s="85"/>
      <c r="F100" s="85"/>
      <c r="K100" s="85"/>
      <c r="L100" s="85"/>
      <c r="M100" s="85"/>
      <c r="N100" s="85"/>
      <c r="O100" s="85"/>
      <c r="P100" s="85"/>
      <c r="R100" s="85"/>
      <c r="T100" s="85"/>
      <c r="U100" s="85"/>
    </row>
    <row r="101" spans="2:21" s="33" customFormat="1" x14ac:dyDescent="0.2">
      <c r="B101" s="85"/>
      <c r="C101" s="85"/>
      <c r="D101" s="85"/>
      <c r="F101" s="85"/>
      <c r="K101" s="85"/>
      <c r="L101" s="85"/>
      <c r="M101" s="85"/>
      <c r="N101" s="85"/>
      <c r="O101" s="85"/>
      <c r="P101" s="85"/>
      <c r="R101" s="85"/>
      <c r="T101" s="85"/>
      <c r="U101" s="85"/>
    </row>
    <row r="102" spans="2:21" s="33" customFormat="1" x14ac:dyDescent="0.2">
      <c r="B102" s="85"/>
      <c r="C102" s="85"/>
      <c r="D102" s="85"/>
      <c r="F102" s="85"/>
      <c r="K102" s="85"/>
      <c r="L102" s="85"/>
      <c r="M102" s="85"/>
      <c r="N102" s="85"/>
      <c r="O102" s="85"/>
      <c r="P102" s="85"/>
      <c r="R102" s="85"/>
      <c r="T102" s="85"/>
      <c r="U102" s="85"/>
    </row>
    <row r="103" spans="2:21" s="33" customFormat="1" x14ac:dyDescent="0.2">
      <c r="B103" s="85"/>
      <c r="C103" s="85"/>
      <c r="D103" s="85"/>
      <c r="F103" s="85"/>
      <c r="K103" s="85"/>
      <c r="L103" s="85"/>
      <c r="M103" s="85"/>
      <c r="N103" s="85"/>
      <c r="O103" s="85"/>
      <c r="P103" s="85"/>
      <c r="R103" s="85"/>
      <c r="T103" s="85"/>
      <c r="U103" s="85"/>
    </row>
    <row r="104" spans="2:21" s="33" customFormat="1" x14ac:dyDescent="0.2">
      <c r="B104" s="85"/>
      <c r="C104" s="85"/>
      <c r="D104" s="85"/>
      <c r="F104" s="85"/>
      <c r="K104" s="85"/>
      <c r="L104" s="85"/>
      <c r="M104" s="85"/>
      <c r="N104" s="85"/>
      <c r="O104" s="85"/>
      <c r="P104" s="85"/>
      <c r="R104" s="85"/>
      <c r="T104" s="85"/>
      <c r="U104" s="85"/>
    </row>
    <row r="105" spans="2:21" s="33" customFormat="1" x14ac:dyDescent="0.2">
      <c r="B105" s="85"/>
      <c r="C105" s="85"/>
      <c r="D105" s="85"/>
      <c r="F105" s="85"/>
      <c r="K105" s="85"/>
      <c r="L105" s="85"/>
      <c r="M105" s="85"/>
      <c r="N105" s="85"/>
      <c r="O105" s="85"/>
      <c r="P105" s="85"/>
      <c r="R105" s="85"/>
      <c r="T105" s="85"/>
      <c r="U105" s="85"/>
    </row>
    <row r="106" spans="2:21" s="33" customFormat="1" x14ac:dyDescent="0.2">
      <c r="B106" s="85"/>
      <c r="C106" s="85"/>
      <c r="D106" s="85"/>
      <c r="F106" s="85"/>
      <c r="K106" s="85"/>
      <c r="L106" s="85"/>
      <c r="M106" s="85"/>
      <c r="N106" s="85"/>
      <c r="O106" s="85"/>
      <c r="P106" s="85"/>
      <c r="R106" s="85"/>
      <c r="T106" s="85"/>
      <c r="U106" s="85"/>
    </row>
    <row r="107" spans="2:21" s="33" customFormat="1" x14ac:dyDescent="0.2">
      <c r="B107" s="85"/>
      <c r="C107" s="85"/>
      <c r="D107" s="85"/>
      <c r="F107" s="85"/>
      <c r="K107" s="85"/>
      <c r="L107" s="85"/>
      <c r="M107" s="85"/>
      <c r="N107" s="85"/>
      <c r="O107" s="85"/>
      <c r="P107" s="85"/>
      <c r="R107" s="85"/>
      <c r="T107" s="85"/>
      <c r="U107" s="85"/>
    </row>
    <row r="108" spans="2:21" s="33" customFormat="1" x14ac:dyDescent="0.2">
      <c r="B108" s="85"/>
      <c r="C108" s="85"/>
      <c r="D108" s="85"/>
      <c r="F108" s="85"/>
      <c r="K108" s="85"/>
      <c r="L108" s="85"/>
      <c r="M108" s="85"/>
      <c r="N108" s="85"/>
      <c r="O108" s="85"/>
      <c r="P108" s="85"/>
      <c r="R108" s="85"/>
      <c r="T108" s="85"/>
      <c r="U108" s="85"/>
    </row>
    <row r="109" spans="2:21" s="33" customFormat="1" x14ac:dyDescent="0.2">
      <c r="B109" s="85"/>
      <c r="C109" s="85"/>
      <c r="D109" s="85"/>
      <c r="F109" s="85"/>
      <c r="K109" s="85"/>
      <c r="L109" s="85"/>
      <c r="M109" s="85"/>
      <c r="N109" s="85"/>
      <c r="O109" s="85"/>
      <c r="P109" s="85"/>
      <c r="R109" s="85"/>
      <c r="T109" s="85"/>
      <c r="U109" s="85"/>
    </row>
    <row r="110" spans="2:21" s="33" customFormat="1" x14ac:dyDescent="0.2">
      <c r="B110" s="85"/>
      <c r="C110" s="85"/>
      <c r="D110" s="85"/>
      <c r="F110" s="85"/>
      <c r="K110" s="85"/>
      <c r="L110" s="85"/>
      <c r="M110" s="85"/>
      <c r="N110" s="85"/>
      <c r="O110" s="85"/>
      <c r="P110" s="85"/>
      <c r="R110" s="85"/>
      <c r="T110" s="85"/>
      <c r="U110" s="85"/>
    </row>
    <row r="111" spans="2:21" s="33" customFormat="1" x14ac:dyDescent="0.2"/>
    <row r="112" spans="2:21"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row r="667" s="33" customFormat="1" x14ac:dyDescent="0.2"/>
    <row r="668" s="33" customFormat="1" x14ac:dyDescent="0.2"/>
    <row r="669" s="33" customFormat="1" x14ac:dyDescent="0.2"/>
    <row r="670" s="33" customFormat="1" x14ac:dyDescent="0.2"/>
    <row r="671" s="33" customFormat="1" x14ac:dyDescent="0.2"/>
    <row r="672" s="33" customFormat="1" x14ac:dyDescent="0.2"/>
    <row r="673" s="33" customFormat="1" x14ac:dyDescent="0.2"/>
    <row r="674" s="33" customFormat="1" x14ac:dyDescent="0.2"/>
    <row r="675" s="33" customFormat="1" x14ac:dyDescent="0.2"/>
    <row r="676" s="33" customFormat="1" x14ac:dyDescent="0.2"/>
    <row r="677" s="33" customFormat="1" x14ac:dyDescent="0.2"/>
    <row r="678" s="33" customFormat="1" x14ac:dyDescent="0.2"/>
    <row r="679" s="33" customFormat="1" x14ac:dyDescent="0.2"/>
    <row r="680" s="33" customFormat="1" x14ac:dyDescent="0.2"/>
    <row r="681" s="33" customFormat="1" x14ac:dyDescent="0.2"/>
    <row r="682" s="33" customFormat="1" x14ac:dyDescent="0.2"/>
    <row r="683" s="33" customFormat="1" x14ac:dyDescent="0.2"/>
    <row r="684" s="33" customFormat="1" x14ac:dyDescent="0.2"/>
    <row r="685" s="33" customFormat="1" x14ac:dyDescent="0.2"/>
    <row r="686" s="33" customFormat="1" x14ac:dyDescent="0.2"/>
    <row r="687" s="33" customFormat="1" x14ac:dyDescent="0.2"/>
    <row r="688" s="33" customFormat="1" x14ac:dyDescent="0.2"/>
    <row r="689" s="33" customFormat="1" x14ac:dyDescent="0.2"/>
    <row r="690" s="33" customFormat="1" x14ac:dyDescent="0.2"/>
    <row r="691" s="33" customFormat="1" x14ac:dyDescent="0.2"/>
    <row r="692" s="33" customFormat="1" x14ac:dyDescent="0.2"/>
    <row r="693" s="33" customFormat="1" x14ac:dyDescent="0.2"/>
    <row r="694" s="33" customFormat="1" x14ac:dyDescent="0.2"/>
    <row r="695" s="33" customFormat="1" x14ac:dyDescent="0.2"/>
    <row r="696" s="33" customFormat="1" x14ac:dyDescent="0.2"/>
    <row r="697" s="33" customFormat="1" x14ac:dyDescent="0.2"/>
    <row r="698" s="33" customFormat="1" x14ac:dyDescent="0.2"/>
    <row r="699" s="33" customFormat="1" x14ac:dyDescent="0.2"/>
    <row r="700" s="33" customFormat="1" x14ac:dyDescent="0.2"/>
    <row r="701" s="33" customFormat="1" x14ac:dyDescent="0.2"/>
    <row r="702" s="33" customFormat="1" x14ac:dyDescent="0.2"/>
    <row r="703" s="33" customFormat="1" x14ac:dyDescent="0.2"/>
    <row r="704" s="33" customFormat="1" x14ac:dyDescent="0.2"/>
    <row r="705" s="33" customFormat="1" x14ac:dyDescent="0.2"/>
    <row r="706" s="33" customFormat="1" x14ac:dyDescent="0.2"/>
    <row r="707" s="33" customFormat="1" x14ac:dyDescent="0.2"/>
    <row r="708" s="33" customFormat="1" x14ac:dyDescent="0.2"/>
    <row r="709" s="33" customFormat="1" x14ac:dyDescent="0.2"/>
    <row r="710" s="33" customFormat="1" x14ac:dyDescent="0.2"/>
    <row r="711" s="33" customFormat="1" x14ac:dyDescent="0.2"/>
    <row r="712" s="33" customFormat="1" x14ac:dyDescent="0.2"/>
    <row r="713" s="33" customFormat="1" x14ac:dyDescent="0.2"/>
    <row r="714" s="33" customFormat="1" x14ac:dyDescent="0.2"/>
    <row r="715" s="33" customFormat="1" x14ac:dyDescent="0.2"/>
    <row r="716" s="33" customFormat="1" x14ac:dyDescent="0.2"/>
    <row r="717" s="33" customFormat="1" x14ac:dyDescent="0.2"/>
    <row r="718" s="33" customFormat="1" x14ac:dyDescent="0.2"/>
    <row r="719" s="33" customFormat="1" x14ac:dyDescent="0.2"/>
    <row r="720" s="33" customFormat="1" x14ac:dyDescent="0.2"/>
    <row r="721" s="33" customFormat="1" x14ac:dyDescent="0.2"/>
    <row r="722" s="33" customFormat="1" x14ac:dyDescent="0.2"/>
    <row r="723" s="33" customFormat="1" x14ac:dyDescent="0.2"/>
    <row r="724" s="33" customFormat="1" x14ac:dyDescent="0.2"/>
    <row r="725" s="33" customFormat="1" x14ac:dyDescent="0.2"/>
    <row r="726" s="33" customFormat="1" x14ac:dyDescent="0.2"/>
    <row r="727" s="33" customFormat="1" x14ac:dyDescent="0.2"/>
    <row r="728" s="33" customFormat="1" x14ac:dyDescent="0.2"/>
    <row r="729" s="33" customFormat="1" x14ac:dyDescent="0.2"/>
    <row r="730" s="33" customFormat="1" x14ac:dyDescent="0.2"/>
    <row r="731" s="33" customFormat="1" x14ac:dyDescent="0.2"/>
    <row r="732" s="33" customFormat="1" x14ac:dyDescent="0.2"/>
    <row r="733" s="33" customFormat="1" x14ac:dyDescent="0.2"/>
    <row r="734" s="33" customFormat="1" x14ac:dyDescent="0.2"/>
    <row r="735" s="33" customFormat="1" x14ac:dyDescent="0.2"/>
    <row r="736" s="33" customFormat="1" x14ac:dyDescent="0.2"/>
    <row r="737" s="33" customFormat="1" x14ac:dyDescent="0.2"/>
    <row r="738" s="33" customFormat="1" x14ac:dyDescent="0.2"/>
    <row r="739" s="33" customFormat="1" x14ac:dyDescent="0.2"/>
    <row r="740" s="33" customFormat="1" x14ac:dyDescent="0.2"/>
    <row r="741" s="33" customFormat="1" x14ac:dyDescent="0.2"/>
    <row r="742" s="33" customFormat="1" x14ac:dyDescent="0.2"/>
    <row r="743" s="33" customFormat="1" x14ac:dyDescent="0.2"/>
    <row r="744" s="33" customFormat="1" x14ac:dyDescent="0.2"/>
    <row r="745" s="33" customFormat="1" x14ac:dyDescent="0.2"/>
    <row r="746" s="33" customFormat="1" x14ac:dyDescent="0.2"/>
    <row r="747" s="33" customFormat="1" x14ac:dyDescent="0.2"/>
    <row r="748" s="33" customFormat="1" x14ac:dyDescent="0.2"/>
    <row r="749" s="33" customFormat="1" x14ac:dyDescent="0.2"/>
    <row r="750" s="33" customFormat="1" x14ac:dyDescent="0.2"/>
    <row r="751" s="33" customFormat="1" x14ac:dyDescent="0.2"/>
    <row r="752" s="33" customFormat="1" x14ac:dyDescent="0.2"/>
    <row r="753" s="33" customFormat="1" x14ac:dyDescent="0.2"/>
    <row r="754" s="33" customFormat="1" x14ac:dyDescent="0.2"/>
    <row r="755" s="33" customFormat="1" x14ac:dyDescent="0.2"/>
    <row r="756" s="33" customFormat="1" x14ac:dyDescent="0.2"/>
    <row r="757" s="33" customFormat="1" x14ac:dyDescent="0.2"/>
    <row r="758" s="33" customFormat="1" x14ac:dyDescent="0.2"/>
    <row r="759" s="33" customFormat="1" x14ac:dyDescent="0.2"/>
    <row r="760" s="33" customFormat="1" x14ac:dyDescent="0.2"/>
    <row r="761" s="33" customFormat="1" x14ac:dyDescent="0.2"/>
    <row r="762" s="33" customFormat="1" x14ac:dyDescent="0.2"/>
    <row r="763" s="33" customFormat="1" x14ac:dyDescent="0.2"/>
    <row r="764" s="33" customFormat="1" x14ac:dyDescent="0.2"/>
    <row r="765" s="33" customFormat="1" x14ac:dyDescent="0.2"/>
    <row r="766" s="33" customFormat="1" x14ac:dyDescent="0.2"/>
    <row r="767" s="33" customFormat="1" x14ac:dyDescent="0.2"/>
    <row r="768" s="33" customFormat="1" x14ac:dyDescent="0.2"/>
    <row r="769" s="33" customFormat="1" x14ac:dyDescent="0.2"/>
    <row r="770" s="33" customFormat="1" x14ac:dyDescent="0.2"/>
    <row r="771" s="33" customFormat="1" x14ac:dyDescent="0.2"/>
    <row r="772" s="33" customFormat="1" x14ac:dyDescent="0.2"/>
    <row r="773" s="33" customFormat="1" x14ac:dyDescent="0.2"/>
    <row r="774" s="33" customFormat="1" x14ac:dyDescent="0.2"/>
    <row r="775" s="33" customFormat="1" x14ac:dyDescent="0.2"/>
    <row r="776" s="33" customFormat="1" x14ac:dyDescent="0.2"/>
    <row r="777" s="33" customFormat="1" x14ac:dyDescent="0.2"/>
    <row r="778" s="33" customFormat="1" x14ac:dyDescent="0.2"/>
    <row r="779" s="33" customFormat="1" x14ac:dyDescent="0.2"/>
    <row r="780" s="33" customFormat="1" x14ac:dyDescent="0.2"/>
    <row r="781" s="33" customFormat="1" x14ac:dyDescent="0.2"/>
    <row r="782" s="33" customFormat="1" x14ac:dyDescent="0.2"/>
    <row r="783" s="33" customFormat="1" x14ac:dyDescent="0.2"/>
    <row r="784" s="33" customFormat="1" x14ac:dyDescent="0.2"/>
    <row r="785" s="33" customFormat="1" x14ac:dyDescent="0.2"/>
    <row r="786" s="33" customFormat="1" x14ac:dyDescent="0.2"/>
    <row r="787" s="33" customFormat="1" x14ac:dyDescent="0.2"/>
    <row r="788" s="33" customFormat="1" x14ac:dyDescent="0.2"/>
    <row r="789" s="33" customFormat="1" x14ac:dyDescent="0.2"/>
    <row r="790" s="33" customFormat="1" x14ac:dyDescent="0.2"/>
    <row r="791" s="33" customFormat="1" x14ac:dyDescent="0.2"/>
    <row r="792" s="33" customFormat="1" x14ac:dyDescent="0.2"/>
    <row r="793" s="33" customFormat="1" x14ac:dyDescent="0.2"/>
    <row r="794" s="33" customFormat="1" x14ac:dyDescent="0.2"/>
    <row r="795" s="33" customFormat="1" x14ac:dyDescent="0.2"/>
    <row r="796" s="33" customFormat="1" x14ac:dyDescent="0.2"/>
    <row r="797" s="33" customFormat="1" x14ac:dyDescent="0.2"/>
    <row r="798" s="33" customFormat="1" x14ac:dyDescent="0.2"/>
    <row r="799" s="33" customFormat="1" x14ac:dyDescent="0.2"/>
    <row r="800" s="33" customFormat="1" x14ac:dyDescent="0.2"/>
    <row r="801" s="33" customFormat="1" x14ac:dyDescent="0.2"/>
    <row r="802" s="33" customFormat="1" x14ac:dyDescent="0.2"/>
    <row r="803" s="33" customFormat="1" x14ac:dyDescent="0.2"/>
    <row r="804" s="33" customFormat="1" x14ac:dyDescent="0.2"/>
    <row r="805" s="33" customFormat="1" x14ac:dyDescent="0.2"/>
    <row r="806" s="33" customFormat="1" x14ac:dyDescent="0.2"/>
    <row r="807" s="33" customFormat="1" x14ac:dyDescent="0.2"/>
    <row r="808" s="33" customFormat="1" x14ac:dyDescent="0.2"/>
    <row r="809" s="33" customFormat="1" x14ac:dyDescent="0.2"/>
    <row r="810" s="33" customFormat="1" x14ac:dyDescent="0.2"/>
    <row r="811" s="33" customFormat="1" x14ac:dyDescent="0.2"/>
    <row r="812" s="33" customFormat="1" x14ac:dyDescent="0.2"/>
    <row r="813" s="33" customFormat="1" x14ac:dyDescent="0.2"/>
    <row r="814" s="33" customFormat="1" x14ac:dyDescent="0.2"/>
    <row r="815" s="33" customFormat="1" x14ac:dyDescent="0.2"/>
    <row r="816" s="33" customFormat="1" x14ac:dyDescent="0.2"/>
    <row r="817" s="33" customFormat="1" x14ac:dyDescent="0.2"/>
    <row r="818" s="33" customFormat="1" x14ac:dyDescent="0.2"/>
    <row r="819" s="33" customFormat="1" x14ac:dyDescent="0.2"/>
    <row r="820" s="33" customFormat="1" x14ac:dyDescent="0.2"/>
    <row r="821" s="33" customFormat="1" x14ac:dyDescent="0.2"/>
    <row r="822" s="33" customFormat="1" x14ac:dyDescent="0.2"/>
    <row r="823" s="33" customFormat="1" x14ac:dyDescent="0.2"/>
    <row r="824" s="33" customFormat="1" x14ac:dyDescent="0.2"/>
    <row r="825" s="33" customFormat="1" x14ac:dyDescent="0.2"/>
    <row r="826" s="33" customFormat="1" x14ac:dyDescent="0.2"/>
    <row r="827" s="33" customFormat="1" x14ac:dyDescent="0.2"/>
    <row r="828" s="33" customFormat="1" x14ac:dyDescent="0.2"/>
    <row r="829" s="33" customFormat="1" x14ac:dyDescent="0.2"/>
    <row r="830" s="33" customFormat="1" x14ac:dyDescent="0.2"/>
    <row r="831" s="33" customFormat="1" x14ac:dyDescent="0.2"/>
    <row r="832" s="33" customFormat="1" x14ac:dyDescent="0.2"/>
    <row r="833" s="33" customFormat="1" x14ac:dyDescent="0.2"/>
    <row r="834" s="33" customFormat="1" x14ac:dyDescent="0.2"/>
    <row r="835" s="33" customFormat="1" x14ac:dyDescent="0.2"/>
    <row r="836" s="33" customFormat="1" x14ac:dyDescent="0.2"/>
    <row r="837" s="33" customFormat="1" x14ac:dyDescent="0.2"/>
    <row r="838" s="33" customFormat="1" x14ac:dyDescent="0.2"/>
    <row r="839" s="33" customFormat="1" x14ac:dyDescent="0.2"/>
    <row r="840" s="33" customFormat="1" x14ac:dyDescent="0.2"/>
    <row r="841" s="33" customFormat="1" x14ac:dyDescent="0.2"/>
    <row r="842" s="33" customFormat="1" x14ac:dyDescent="0.2"/>
    <row r="843" s="33" customFormat="1" x14ac:dyDescent="0.2"/>
    <row r="844" s="33" customFormat="1" x14ac:dyDescent="0.2"/>
    <row r="845" s="33" customFormat="1" x14ac:dyDescent="0.2"/>
    <row r="846" s="33" customFormat="1" x14ac:dyDescent="0.2"/>
    <row r="847" s="33" customFormat="1" x14ac:dyDescent="0.2"/>
    <row r="848" s="33" customFormat="1" x14ac:dyDescent="0.2"/>
    <row r="849" s="33" customFormat="1" x14ac:dyDescent="0.2"/>
    <row r="850" s="33" customFormat="1" x14ac:dyDescent="0.2"/>
    <row r="851" s="33" customFormat="1" x14ac:dyDescent="0.2"/>
    <row r="852" s="33" customFormat="1" x14ac:dyDescent="0.2"/>
    <row r="853" s="33" customFormat="1" x14ac:dyDescent="0.2"/>
    <row r="854" s="33" customFormat="1" x14ac:dyDescent="0.2"/>
    <row r="855" s="33" customFormat="1" x14ac:dyDescent="0.2"/>
    <row r="856" s="33" customFormat="1" x14ac:dyDescent="0.2"/>
    <row r="857" s="33" customFormat="1" x14ac:dyDescent="0.2"/>
    <row r="858" s="33" customFormat="1" x14ac:dyDescent="0.2"/>
    <row r="859" s="33" customFormat="1" x14ac:dyDescent="0.2"/>
    <row r="860" s="33" customFormat="1" x14ac:dyDescent="0.2"/>
    <row r="861" s="33" customFormat="1" x14ac:dyDescent="0.2"/>
    <row r="862" s="33" customFormat="1" x14ac:dyDescent="0.2"/>
    <row r="863" s="33" customFormat="1" x14ac:dyDescent="0.2"/>
    <row r="864" s="33" customFormat="1" x14ac:dyDescent="0.2"/>
    <row r="865" s="33" customFormat="1" x14ac:dyDescent="0.2"/>
    <row r="866" s="33" customFormat="1" x14ac:dyDescent="0.2"/>
    <row r="867" s="33" customFormat="1" x14ac:dyDescent="0.2"/>
    <row r="868" s="33" customFormat="1" x14ac:dyDescent="0.2"/>
    <row r="869" s="33" customFormat="1" x14ac:dyDescent="0.2"/>
    <row r="870" s="33" customFormat="1" x14ac:dyDescent="0.2"/>
    <row r="871" s="33" customFormat="1" x14ac:dyDescent="0.2"/>
    <row r="872" s="33" customFormat="1" x14ac:dyDescent="0.2"/>
    <row r="873" s="33" customFormat="1" x14ac:dyDescent="0.2"/>
    <row r="874" s="33" customFormat="1" x14ac:dyDescent="0.2"/>
    <row r="875" s="33" customFormat="1" x14ac:dyDescent="0.2"/>
    <row r="876" s="33" customFormat="1" x14ac:dyDescent="0.2"/>
    <row r="877" s="33" customFormat="1" x14ac:dyDescent="0.2"/>
    <row r="878" s="33" customFormat="1" x14ac:dyDescent="0.2"/>
    <row r="879" s="33" customFormat="1" x14ac:dyDescent="0.2"/>
    <row r="880" s="33" customFormat="1" x14ac:dyDescent="0.2"/>
    <row r="881" s="33" customFormat="1" x14ac:dyDescent="0.2"/>
    <row r="882" s="33" customFormat="1" x14ac:dyDescent="0.2"/>
    <row r="883" s="33" customFormat="1" x14ac:dyDescent="0.2"/>
    <row r="884" s="33" customFormat="1" x14ac:dyDescent="0.2"/>
    <row r="885" s="33" customFormat="1" x14ac:dyDescent="0.2"/>
    <row r="886" s="33" customFormat="1" x14ac:dyDescent="0.2"/>
    <row r="887" s="33" customFormat="1" x14ac:dyDescent="0.2"/>
    <row r="888" s="33" customFormat="1" x14ac:dyDescent="0.2"/>
    <row r="889" s="33" customFormat="1" x14ac:dyDescent="0.2"/>
    <row r="890" s="33" customFormat="1" x14ac:dyDescent="0.2"/>
    <row r="891" s="33" customFormat="1" x14ac:dyDescent="0.2"/>
    <row r="892" s="33" customFormat="1" x14ac:dyDescent="0.2"/>
    <row r="893" s="33" customFormat="1" x14ac:dyDescent="0.2"/>
    <row r="894" s="33" customFormat="1" x14ac:dyDescent="0.2"/>
    <row r="895" s="33" customFormat="1" x14ac:dyDescent="0.2"/>
    <row r="896" s="33" customFormat="1" x14ac:dyDescent="0.2"/>
    <row r="897" s="33" customFormat="1" x14ac:dyDescent="0.2"/>
    <row r="898" s="33" customFormat="1" x14ac:dyDescent="0.2"/>
    <row r="899" s="33" customFormat="1" x14ac:dyDescent="0.2"/>
    <row r="900" s="33" customFormat="1" x14ac:dyDescent="0.2"/>
    <row r="901" s="33" customFormat="1" x14ac:dyDescent="0.2"/>
    <row r="902" s="33" customFormat="1" x14ac:dyDescent="0.2"/>
    <row r="903" s="33" customFormat="1" x14ac:dyDescent="0.2"/>
    <row r="904" s="33" customFormat="1" x14ac:dyDescent="0.2"/>
    <row r="905" s="33" customFormat="1" x14ac:dyDescent="0.2"/>
    <row r="906" s="33" customFormat="1" x14ac:dyDescent="0.2"/>
    <row r="907" s="33" customFormat="1" x14ac:dyDescent="0.2"/>
    <row r="908" s="33" customFormat="1" x14ac:dyDescent="0.2"/>
    <row r="909" s="33" customFormat="1" x14ac:dyDescent="0.2"/>
    <row r="910" s="33" customFormat="1" x14ac:dyDescent="0.2"/>
    <row r="911" s="33" customFormat="1" x14ac:dyDescent="0.2"/>
    <row r="912" s="33" customFormat="1" x14ac:dyDescent="0.2"/>
    <row r="913" s="33" customFormat="1" x14ac:dyDescent="0.2"/>
    <row r="914" s="33" customFormat="1" x14ac:dyDescent="0.2"/>
    <row r="915" s="33" customFormat="1" x14ac:dyDescent="0.2"/>
    <row r="916" s="33" customFormat="1" x14ac:dyDescent="0.2"/>
    <row r="917" s="33" customFormat="1" x14ac:dyDescent="0.2"/>
    <row r="918" s="33" customFormat="1" x14ac:dyDescent="0.2"/>
    <row r="919" s="33" customFormat="1" x14ac:dyDescent="0.2"/>
    <row r="920" s="33" customFormat="1" x14ac:dyDescent="0.2"/>
    <row r="921" s="33" customFormat="1" x14ac:dyDescent="0.2"/>
    <row r="922" s="33" customFormat="1" x14ac:dyDescent="0.2"/>
    <row r="923" s="33" customFormat="1" x14ac:dyDescent="0.2"/>
    <row r="924" s="33" customFormat="1" x14ac:dyDescent="0.2"/>
    <row r="925" s="33" customFormat="1" x14ac:dyDescent="0.2"/>
    <row r="926" s="33" customFormat="1" x14ac:dyDescent="0.2"/>
    <row r="927" s="33" customFormat="1" x14ac:dyDescent="0.2"/>
    <row r="928" s="33" customFormat="1" x14ac:dyDescent="0.2"/>
    <row r="929" s="33" customFormat="1" x14ac:dyDescent="0.2"/>
    <row r="930" s="33" customFormat="1" x14ac:dyDescent="0.2"/>
    <row r="931" s="33" customFormat="1" x14ac:dyDescent="0.2"/>
    <row r="932" s="33" customFormat="1" x14ac:dyDescent="0.2"/>
    <row r="933" s="33" customFormat="1" x14ac:dyDescent="0.2"/>
    <row r="934" s="33" customFormat="1" x14ac:dyDescent="0.2"/>
    <row r="935" s="33" customFormat="1" x14ac:dyDescent="0.2"/>
    <row r="936" s="33" customFormat="1" x14ac:dyDescent="0.2"/>
    <row r="937" s="33" customFormat="1" x14ac:dyDescent="0.2"/>
    <row r="938" s="33" customFormat="1" x14ac:dyDescent="0.2"/>
    <row r="939" s="33" customFormat="1" x14ac:dyDescent="0.2"/>
    <row r="940" s="33" customFormat="1" x14ac:dyDescent="0.2"/>
    <row r="941" s="33" customFormat="1" x14ac:dyDescent="0.2"/>
    <row r="942" s="33" customFormat="1" x14ac:dyDescent="0.2"/>
    <row r="943" s="33" customFormat="1" x14ac:dyDescent="0.2"/>
    <row r="944" s="33" customFormat="1" x14ac:dyDescent="0.2"/>
    <row r="945" s="33" customFormat="1" x14ac:dyDescent="0.2"/>
    <row r="946" s="33" customFormat="1" x14ac:dyDescent="0.2"/>
    <row r="947" s="33" customFormat="1" x14ac:dyDescent="0.2"/>
    <row r="948" s="33" customFormat="1" x14ac:dyDescent="0.2"/>
    <row r="949" s="33" customFormat="1" x14ac:dyDescent="0.2"/>
    <row r="950" s="33" customFormat="1" x14ac:dyDescent="0.2"/>
    <row r="951" s="33" customFormat="1" x14ac:dyDescent="0.2"/>
    <row r="952" s="33" customFormat="1" x14ac:dyDescent="0.2"/>
    <row r="953" s="33" customFormat="1" x14ac:dyDescent="0.2"/>
    <row r="954" s="33" customFormat="1" x14ac:dyDescent="0.2"/>
    <row r="955" s="33" customFormat="1" x14ac:dyDescent="0.2"/>
    <row r="956" s="33" customFormat="1" x14ac:dyDescent="0.2"/>
    <row r="957" s="33" customFormat="1" x14ac:dyDescent="0.2"/>
    <row r="958" s="33" customFormat="1" x14ac:dyDescent="0.2"/>
    <row r="959" s="33" customFormat="1" x14ac:dyDescent="0.2"/>
    <row r="960" s="33" customFormat="1" x14ac:dyDescent="0.2"/>
    <row r="961" s="33" customFormat="1" x14ac:dyDescent="0.2"/>
    <row r="962" s="33" customFormat="1" x14ac:dyDescent="0.2"/>
    <row r="963" s="33" customFormat="1" x14ac:dyDescent="0.2"/>
    <row r="964" s="33" customFormat="1" x14ac:dyDescent="0.2"/>
    <row r="965" s="33" customFormat="1" x14ac:dyDescent="0.2"/>
    <row r="966" s="33" customFormat="1" x14ac:dyDescent="0.2"/>
    <row r="967" s="33" customFormat="1" x14ac:dyDescent="0.2"/>
    <row r="968" s="33" customFormat="1" x14ac:dyDescent="0.2"/>
    <row r="969" s="33" customFormat="1" x14ac:dyDescent="0.2"/>
    <row r="970" s="33" customFormat="1" x14ac:dyDescent="0.2"/>
    <row r="971" s="33" customFormat="1" x14ac:dyDescent="0.2"/>
    <row r="972" s="33" customFormat="1" x14ac:dyDescent="0.2"/>
    <row r="973" s="33" customFormat="1" x14ac:dyDescent="0.2"/>
    <row r="974" s="33" customFormat="1" x14ac:dyDescent="0.2"/>
    <row r="975" s="33" customFormat="1" x14ac:dyDescent="0.2"/>
    <row r="976" s="33" customFormat="1" x14ac:dyDescent="0.2"/>
    <row r="977" s="33" customFormat="1" x14ac:dyDescent="0.2"/>
    <row r="978" s="33" customFormat="1" x14ac:dyDescent="0.2"/>
    <row r="979" s="33" customFormat="1" x14ac:dyDescent="0.2"/>
    <row r="980" s="33" customFormat="1" x14ac:dyDescent="0.2"/>
    <row r="981" s="33" customFormat="1" x14ac:dyDescent="0.2"/>
    <row r="982" s="33" customFormat="1" x14ac:dyDescent="0.2"/>
    <row r="983" s="33" customFormat="1" x14ac:dyDescent="0.2"/>
    <row r="984" s="33" customFormat="1" x14ac:dyDescent="0.2"/>
    <row r="985" s="33" customFormat="1" x14ac:dyDescent="0.2"/>
    <row r="986" s="33" customFormat="1" x14ac:dyDescent="0.2"/>
    <row r="987" s="33" customFormat="1" x14ac:dyDescent="0.2"/>
    <row r="988" s="33" customFormat="1" x14ac:dyDescent="0.2"/>
    <row r="989" s="33" customFormat="1" x14ac:dyDescent="0.2"/>
    <row r="990" s="33" customFormat="1" x14ac:dyDescent="0.2"/>
    <row r="991" s="33" customFormat="1" x14ac:dyDescent="0.2"/>
    <row r="992" s="33" customFormat="1" x14ac:dyDescent="0.2"/>
    <row r="993" s="33" customFormat="1" x14ac:dyDescent="0.2"/>
    <row r="994" s="33" customFormat="1" x14ac:dyDescent="0.2"/>
    <row r="995" s="33" customFormat="1" x14ac:dyDescent="0.2"/>
    <row r="996" s="33" customFormat="1" x14ac:dyDescent="0.2"/>
    <row r="997" s="33" customFormat="1" x14ac:dyDescent="0.2"/>
    <row r="998" s="33" customFormat="1" x14ac:dyDescent="0.2"/>
    <row r="999" s="33" customFormat="1" x14ac:dyDescent="0.2"/>
    <row r="1000" s="33" customFormat="1" x14ac:dyDescent="0.2"/>
    <row r="1001" s="33" customFormat="1" x14ac:dyDescent="0.2"/>
    <row r="1002" s="33" customFormat="1" x14ac:dyDescent="0.2"/>
    <row r="1003" s="33" customFormat="1" x14ac:dyDescent="0.2"/>
    <row r="1004" s="33" customFormat="1" x14ac:dyDescent="0.2"/>
    <row r="1005" s="33" customFormat="1" x14ac:dyDescent="0.2"/>
    <row r="1006" s="33" customFormat="1" x14ac:dyDescent="0.2"/>
    <row r="1007" s="33" customFormat="1" x14ac:dyDescent="0.2"/>
    <row r="1008" s="33" customFormat="1" x14ac:dyDescent="0.2"/>
    <row r="1009" s="33" customFormat="1" x14ac:dyDescent="0.2"/>
    <row r="1010" s="33" customFormat="1" x14ac:dyDescent="0.2"/>
    <row r="1011" s="33" customFormat="1" x14ac:dyDescent="0.2"/>
    <row r="1012" s="33" customFormat="1" x14ac:dyDescent="0.2"/>
    <row r="1013" s="33" customFormat="1" x14ac:dyDescent="0.2"/>
    <row r="1014" s="33" customFormat="1" x14ac:dyDescent="0.2"/>
    <row r="1015" s="33" customFormat="1" x14ac:dyDescent="0.2"/>
    <row r="1016" s="33" customFormat="1" x14ac:dyDescent="0.2"/>
    <row r="1017" s="33" customFormat="1" x14ac:dyDescent="0.2"/>
    <row r="1018" s="33" customFormat="1" x14ac:dyDescent="0.2"/>
    <row r="1019" s="33" customFormat="1" x14ac:dyDescent="0.2"/>
    <row r="1020" s="33" customFormat="1" x14ac:dyDescent="0.2"/>
    <row r="1021" s="33" customFormat="1" x14ac:dyDescent="0.2"/>
    <row r="1022" s="33" customFormat="1" x14ac:dyDescent="0.2"/>
    <row r="1023" s="33" customFormat="1" x14ac:dyDescent="0.2"/>
    <row r="1024" s="33" customFormat="1" x14ac:dyDescent="0.2"/>
    <row r="1025" s="33" customFormat="1" x14ac:dyDescent="0.2"/>
    <row r="1026" s="33" customFormat="1" x14ac:dyDescent="0.2"/>
    <row r="1027" s="33" customFormat="1" x14ac:dyDescent="0.2"/>
    <row r="1028" s="33" customFormat="1" x14ac:dyDescent="0.2"/>
    <row r="1029" s="33" customFormat="1" x14ac:dyDescent="0.2"/>
    <row r="1030" s="33" customFormat="1" x14ac:dyDescent="0.2"/>
    <row r="1031" s="33" customFormat="1" x14ac:dyDescent="0.2"/>
    <row r="1032" s="33" customFormat="1" x14ac:dyDescent="0.2"/>
    <row r="1033" s="33" customFormat="1" x14ac:dyDescent="0.2"/>
    <row r="1034" s="33" customFormat="1" x14ac:dyDescent="0.2"/>
    <row r="1035" s="33" customFormat="1" x14ac:dyDescent="0.2"/>
    <row r="1036" s="33" customFormat="1" x14ac:dyDescent="0.2"/>
    <row r="1037" s="33" customFormat="1" x14ac:dyDescent="0.2"/>
    <row r="1038" s="33" customFormat="1" x14ac:dyDescent="0.2"/>
    <row r="1039" s="33" customFormat="1" x14ac:dyDescent="0.2"/>
    <row r="1040" s="33" customFormat="1" x14ac:dyDescent="0.2"/>
    <row r="1041" s="33" customFormat="1" x14ac:dyDescent="0.2"/>
    <row r="1042" s="33" customFormat="1" x14ac:dyDescent="0.2"/>
    <row r="1043" s="33" customFormat="1" x14ac:dyDescent="0.2"/>
    <row r="1044" s="33" customFormat="1" x14ac:dyDescent="0.2"/>
    <row r="1045" s="33" customFormat="1" x14ac:dyDescent="0.2"/>
    <row r="1046" s="33" customFormat="1" x14ac:dyDescent="0.2"/>
    <row r="1047" s="33" customFormat="1" x14ac:dyDescent="0.2"/>
    <row r="1048" s="33" customFormat="1" x14ac:dyDescent="0.2"/>
    <row r="1049" s="33" customFormat="1" x14ac:dyDescent="0.2"/>
    <row r="1050" s="33" customFormat="1" x14ac:dyDescent="0.2"/>
    <row r="1051" s="33" customFormat="1" x14ac:dyDescent="0.2"/>
    <row r="1052" s="33" customFormat="1" x14ac:dyDescent="0.2"/>
    <row r="1053" s="33" customFormat="1" x14ac:dyDescent="0.2"/>
    <row r="1054" s="33" customFormat="1" x14ac:dyDescent="0.2"/>
    <row r="1055" s="33" customFormat="1" x14ac:dyDescent="0.2"/>
    <row r="1056" s="33" customFormat="1" x14ac:dyDescent="0.2"/>
    <row r="1057" s="33" customFormat="1" x14ac:dyDescent="0.2"/>
    <row r="1058" s="33" customFormat="1" x14ac:dyDescent="0.2"/>
    <row r="1059" s="33" customFormat="1" x14ac:dyDescent="0.2"/>
    <row r="1060" s="33" customFormat="1" x14ac:dyDescent="0.2"/>
    <row r="1061" s="33" customFormat="1" x14ac:dyDescent="0.2"/>
    <row r="1062" s="33" customFormat="1" x14ac:dyDescent="0.2"/>
    <row r="1063" s="33" customFormat="1" x14ac:dyDescent="0.2"/>
    <row r="1064" s="33" customFormat="1" x14ac:dyDescent="0.2"/>
    <row r="1065" s="33" customFormat="1" x14ac:dyDescent="0.2"/>
    <row r="1066" s="33" customFormat="1" x14ac:dyDescent="0.2"/>
    <row r="1067" s="33" customFormat="1" x14ac:dyDescent="0.2"/>
    <row r="1068" s="33" customFormat="1" x14ac:dyDescent="0.2"/>
    <row r="1069" s="33" customFormat="1" x14ac:dyDescent="0.2"/>
    <row r="1070" s="33" customFormat="1" x14ac:dyDescent="0.2"/>
    <row r="1071" s="33" customFormat="1" x14ac:dyDescent="0.2"/>
    <row r="1072" s="33" customFormat="1" x14ac:dyDescent="0.2"/>
    <row r="1073" s="33" customFormat="1" x14ac:dyDescent="0.2"/>
    <row r="1074" s="33" customFormat="1" x14ac:dyDescent="0.2"/>
    <row r="1075" s="33" customFormat="1" x14ac:dyDescent="0.2"/>
    <row r="1076" s="33" customFormat="1" x14ac:dyDescent="0.2"/>
    <row r="1077" s="33" customFormat="1" x14ac:dyDescent="0.2"/>
    <row r="1078" s="33" customFormat="1" x14ac:dyDescent="0.2"/>
    <row r="1079" s="33" customFormat="1" x14ac:dyDescent="0.2"/>
    <row r="1080" s="33" customFormat="1" x14ac:dyDescent="0.2"/>
    <row r="1081" s="33" customFormat="1" x14ac:dyDescent="0.2"/>
    <row r="1082" s="33" customFormat="1" x14ac:dyDescent="0.2"/>
    <row r="1083" s="33" customFormat="1" x14ac:dyDescent="0.2"/>
    <row r="1084" s="33" customFormat="1" x14ac:dyDescent="0.2"/>
    <row r="1085" s="33" customFormat="1" x14ac:dyDescent="0.2"/>
    <row r="1086" s="33" customFormat="1" x14ac:dyDescent="0.2"/>
    <row r="1087" s="33" customFormat="1" x14ac:dyDescent="0.2"/>
    <row r="1088" s="33" customFormat="1" x14ac:dyDescent="0.2"/>
    <row r="1089" s="33" customFormat="1" x14ac:dyDescent="0.2"/>
    <row r="1090" s="33" customFormat="1" x14ac:dyDescent="0.2"/>
    <row r="1091" s="33" customFormat="1" x14ac:dyDescent="0.2"/>
    <row r="1092" s="33" customFormat="1" x14ac:dyDescent="0.2"/>
    <row r="1093" s="33" customFormat="1" x14ac:dyDescent="0.2"/>
    <row r="1094" s="33" customFormat="1" x14ac:dyDescent="0.2"/>
    <row r="1095" s="33" customFormat="1" x14ac:dyDescent="0.2"/>
    <row r="1096" s="33" customFormat="1" x14ac:dyDescent="0.2"/>
    <row r="1097" s="33" customFormat="1" x14ac:dyDescent="0.2"/>
    <row r="1098" s="33" customFormat="1" x14ac:dyDescent="0.2"/>
    <row r="1099" s="33" customFormat="1" x14ac:dyDescent="0.2"/>
    <row r="1100" s="33" customFormat="1" x14ac:dyDescent="0.2"/>
    <row r="1101" s="33" customFormat="1" x14ac:dyDescent="0.2"/>
    <row r="1102" s="33" customFormat="1" x14ac:dyDescent="0.2"/>
    <row r="1103" s="33" customFormat="1" x14ac:dyDescent="0.2"/>
    <row r="1104" s="33" customFormat="1" x14ac:dyDescent="0.2"/>
    <row r="1105" s="33" customFormat="1" x14ac:dyDescent="0.2"/>
    <row r="1106" s="33" customFormat="1" x14ac:dyDescent="0.2"/>
    <row r="1107" s="33" customFormat="1" x14ac:dyDescent="0.2"/>
    <row r="1108" s="33" customFormat="1" x14ac:dyDescent="0.2"/>
    <row r="1109" s="33" customFormat="1" x14ac:dyDescent="0.2"/>
    <row r="1110" s="33" customFormat="1" x14ac:dyDescent="0.2"/>
    <row r="1111" s="33" customFormat="1" x14ac:dyDescent="0.2"/>
    <row r="1112" s="33" customFormat="1" x14ac:dyDescent="0.2"/>
    <row r="1113" s="33" customFormat="1" x14ac:dyDescent="0.2"/>
    <row r="1114" s="33" customFormat="1" x14ac:dyDescent="0.2"/>
    <row r="1115" s="33" customFormat="1" x14ac:dyDescent="0.2"/>
    <row r="1116" s="33" customFormat="1" x14ac:dyDescent="0.2"/>
    <row r="1117" s="33" customFormat="1" x14ac:dyDescent="0.2"/>
    <row r="1118" s="33" customFormat="1" x14ac:dyDescent="0.2"/>
    <row r="1119" s="33" customFormat="1" x14ac:dyDescent="0.2"/>
    <row r="1120" s="33" customFormat="1" x14ac:dyDescent="0.2"/>
    <row r="1121" s="33" customFormat="1" x14ac:dyDescent="0.2"/>
    <row r="1122" s="33" customFormat="1" x14ac:dyDescent="0.2"/>
    <row r="1123" s="33" customFormat="1" x14ac:dyDescent="0.2"/>
    <row r="1124" s="33" customFormat="1" x14ac:dyDescent="0.2"/>
    <row r="1125" s="33" customFormat="1" x14ac:dyDescent="0.2"/>
    <row r="1126" s="33" customFormat="1" x14ac:dyDescent="0.2"/>
    <row r="1127" s="33" customFormat="1" x14ac:dyDescent="0.2"/>
    <row r="1128" s="33" customFormat="1" x14ac:dyDescent="0.2"/>
    <row r="1129" s="33" customFormat="1" x14ac:dyDescent="0.2"/>
    <row r="1130" s="33" customFormat="1" x14ac:dyDescent="0.2"/>
    <row r="1131" s="33" customFormat="1" x14ac:dyDescent="0.2"/>
    <row r="1132" s="33" customFormat="1" x14ac:dyDescent="0.2"/>
    <row r="1133" s="33" customFormat="1" x14ac:dyDescent="0.2"/>
    <row r="1134" s="33" customFormat="1" x14ac:dyDescent="0.2"/>
    <row r="1135" s="33" customFormat="1" x14ac:dyDescent="0.2"/>
    <row r="1136" s="33" customFormat="1" x14ac:dyDescent="0.2"/>
    <row r="1137" s="33" customFormat="1" x14ac:dyDescent="0.2"/>
    <row r="1138" s="33" customFormat="1" x14ac:dyDescent="0.2"/>
    <row r="1139" s="33" customFormat="1" x14ac:dyDescent="0.2"/>
    <row r="1140" s="33" customFormat="1" x14ac:dyDescent="0.2"/>
    <row r="1141" s="33" customFormat="1" x14ac:dyDescent="0.2"/>
    <row r="1142" s="33" customFormat="1" x14ac:dyDescent="0.2"/>
    <row r="1143" s="33" customFormat="1" x14ac:dyDescent="0.2"/>
    <row r="1144" s="33" customFormat="1" x14ac:dyDescent="0.2"/>
    <row r="1145" s="33" customFormat="1" x14ac:dyDescent="0.2"/>
    <row r="1146" s="33" customFormat="1" x14ac:dyDescent="0.2"/>
    <row r="1147" s="33" customFormat="1" x14ac:dyDescent="0.2"/>
    <row r="1148" s="33" customFormat="1" x14ac:dyDescent="0.2"/>
    <row r="1149" s="33" customFormat="1" x14ac:dyDescent="0.2"/>
    <row r="1150" s="33" customFormat="1" x14ac:dyDescent="0.2"/>
    <row r="1151" s="33" customFormat="1" x14ac:dyDescent="0.2"/>
    <row r="1152" s="33" customFormat="1" x14ac:dyDescent="0.2"/>
    <row r="1153" s="33" customFormat="1" x14ac:dyDescent="0.2"/>
    <row r="1154" s="33" customFormat="1" x14ac:dyDescent="0.2"/>
    <row r="1155" s="33" customFormat="1" x14ac:dyDescent="0.2"/>
    <row r="1156" s="33" customFormat="1" x14ac:dyDescent="0.2"/>
    <row r="1157" s="33" customFormat="1" x14ac:dyDescent="0.2"/>
    <row r="1158" s="33" customFormat="1" x14ac:dyDescent="0.2"/>
    <row r="1159" s="33" customFormat="1" x14ac:dyDescent="0.2"/>
    <row r="1160" s="33" customFormat="1" x14ac:dyDescent="0.2"/>
    <row r="1161" s="33" customFormat="1" x14ac:dyDescent="0.2"/>
    <row r="1162" s="33" customFormat="1" x14ac:dyDescent="0.2"/>
    <row r="1163" s="33" customFormat="1" x14ac:dyDescent="0.2"/>
    <row r="1164" s="33" customFormat="1" x14ac:dyDescent="0.2"/>
    <row r="1165" s="33" customFormat="1" x14ac:dyDescent="0.2"/>
    <row r="1166" s="33" customFormat="1" x14ac:dyDescent="0.2"/>
    <row r="1167" s="33" customFormat="1" x14ac:dyDescent="0.2"/>
    <row r="1168" s="33" customFormat="1" x14ac:dyDescent="0.2"/>
    <row r="1169" s="33" customFormat="1" x14ac:dyDescent="0.2"/>
    <row r="1170" s="33" customFormat="1" x14ac:dyDescent="0.2"/>
    <row r="1171" s="33" customFormat="1" x14ac:dyDescent="0.2"/>
    <row r="1172" s="33" customFormat="1" x14ac:dyDescent="0.2"/>
    <row r="1173" s="33" customFormat="1" x14ac:dyDescent="0.2"/>
    <row r="1174" s="33" customFormat="1" x14ac:dyDescent="0.2"/>
    <row r="1175" s="33" customFormat="1" x14ac:dyDescent="0.2"/>
    <row r="1176" s="33" customFormat="1" x14ac:dyDescent="0.2"/>
    <row r="1177" s="33" customFormat="1" x14ac:dyDescent="0.2"/>
    <row r="1178" s="33" customFormat="1" x14ac:dyDescent="0.2"/>
    <row r="1179" s="33" customFormat="1" x14ac:dyDescent="0.2"/>
    <row r="1180" s="33" customFormat="1" x14ac:dyDescent="0.2"/>
    <row r="1181" s="33" customFormat="1" x14ac:dyDescent="0.2"/>
    <row r="1182" s="33" customFormat="1" x14ac:dyDescent="0.2"/>
    <row r="1183" s="33" customFormat="1" x14ac:dyDescent="0.2"/>
    <row r="1184" s="33" customFormat="1" x14ac:dyDescent="0.2"/>
    <row r="1185" s="33" customFormat="1" x14ac:dyDescent="0.2"/>
    <row r="1186" s="33" customFormat="1" x14ac:dyDescent="0.2"/>
    <row r="1187" s="33" customFormat="1" x14ac:dyDescent="0.2"/>
    <row r="1188" s="33" customFormat="1" x14ac:dyDescent="0.2"/>
    <row r="1189" s="33" customFormat="1" x14ac:dyDescent="0.2"/>
    <row r="1190" s="33" customFormat="1" x14ac:dyDescent="0.2"/>
    <row r="1191" s="33" customFormat="1" x14ac:dyDescent="0.2"/>
    <row r="1192" s="33" customFormat="1" x14ac:dyDescent="0.2"/>
    <row r="1193" s="33" customFormat="1" x14ac:dyDescent="0.2"/>
    <row r="1194" s="33" customFormat="1" x14ac:dyDescent="0.2"/>
    <row r="1195" s="33" customFormat="1" x14ac:dyDescent="0.2"/>
    <row r="1196" s="33" customFormat="1" x14ac:dyDescent="0.2"/>
    <row r="1197" s="33" customFormat="1" x14ac:dyDescent="0.2"/>
    <row r="1198" s="33" customFormat="1" x14ac:dyDescent="0.2"/>
    <row r="1199" s="33" customFormat="1" x14ac:dyDescent="0.2"/>
    <row r="1200" s="33" customFormat="1" x14ac:dyDescent="0.2"/>
    <row r="1201" s="33" customFormat="1" x14ac:dyDescent="0.2"/>
    <row r="1202" s="33" customFormat="1" x14ac:dyDescent="0.2"/>
    <row r="1203" s="33" customFormat="1" x14ac:dyDescent="0.2"/>
    <row r="1204" s="33" customFormat="1" x14ac:dyDescent="0.2"/>
    <row r="1205" s="33" customFormat="1" x14ac:dyDescent="0.2"/>
    <row r="1206" s="33" customFormat="1" x14ac:dyDescent="0.2"/>
    <row r="1207" s="33" customFormat="1" x14ac:dyDescent="0.2"/>
    <row r="1208" s="33" customFormat="1" x14ac:dyDescent="0.2"/>
    <row r="1209" s="33" customFormat="1" x14ac:dyDescent="0.2"/>
    <row r="1210" s="33" customFormat="1" x14ac:dyDescent="0.2"/>
    <row r="1211" s="33" customFormat="1" x14ac:dyDescent="0.2"/>
    <row r="1212" s="33" customFormat="1" x14ac:dyDescent="0.2"/>
    <row r="1213" s="33" customFormat="1" x14ac:dyDescent="0.2"/>
    <row r="1214" s="33" customFormat="1" x14ac:dyDescent="0.2"/>
    <row r="1215" s="33" customFormat="1" x14ac:dyDescent="0.2"/>
    <row r="1216" s="33" customFormat="1" x14ac:dyDescent="0.2"/>
    <row r="1217" s="33" customFormat="1" x14ac:dyDescent="0.2"/>
    <row r="1218" s="33" customFormat="1" x14ac:dyDescent="0.2"/>
    <row r="1219" s="33" customFormat="1" x14ac:dyDescent="0.2"/>
    <row r="1220" s="33" customFormat="1" x14ac:dyDescent="0.2"/>
    <row r="1221" s="33" customFormat="1" x14ac:dyDescent="0.2"/>
    <row r="1222" s="33" customFormat="1" x14ac:dyDescent="0.2"/>
    <row r="1223" s="33" customFormat="1" x14ac:dyDescent="0.2"/>
    <row r="1224" s="33" customFormat="1" x14ac:dyDescent="0.2"/>
    <row r="1225" s="33" customFormat="1" x14ac:dyDescent="0.2"/>
    <row r="1226" s="33" customFormat="1" x14ac:dyDescent="0.2"/>
    <row r="1227" s="33" customFormat="1" x14ac:dyDescent="0.2"/>
    <row r="1228" s="33" customFormat="1" x14ac:dyDescent="0.2"/>
    <row r="1229" s="33" customFormat="1" x14ac:dyDescent="0.2"/>
    <row r="1230" s="33" customFormat="1" x14ac:dyDescent="0.2"/>
    <row r="1231" s="33" customFormat="1" x14ac:dyDescent="0.2"/>
    <row r="1232" s="33" customFormat="1" x14ac:dyDescent="0.2"/>
    <row r="1233" s="33" customFormat="1" x14ac:dyDescent="0.2"/>
    <row r="1234" s="33" customFormat="1" x14ac:dyDescent="0.2"/>
    <row r="1235" s="33" customFormat="1" x14ac:dyDescent="0.2"/>
    <row r="1236" s="33" customFormat="1" x14ac:dyDescent="0.2"/>
    <row r="1237" s="33" customFormat="1" x14ac:dyDescent="0.2"/>
    <row r="1238" s="33" customFormat="1" x14ac:dyDescent="0.2"/>
    <row r="1239" s="33" customFormat="1" x14ac:dyDescent="0.2"/>
    <row r="1240" s="33" customFormat="1" x14ac:dyDescent="0.2"/>
    <row r="1241" s="33" customFormat="1" x14ac:dyDescent="0.2"/>
    <row r="1242" s="33" customFormat="1" x14ac:dyDescent="0.2"/>
    <row r="1243" s="33" customFormat="1" x14ac:dyDescent="0.2"/>
    <row r="1244" s="33" customFormat="1" x14ac:dyDescent="0.2"/>
    <row r="1245" s="33" customFormat="1" x14ac:dyDescent="0.2"/>
    <row r="1246" s="33" customFormat="1" x14ac:dyDescent="0.2"/>
    <row r="1247" s="33" customFormat="1" x14ac:dyDescent="0.2"/>
    <row r="1248" s="33" customFormat="1" x14ac:dyDescent="0.2"/>
    <row r="1249" s="33" customFormat="1" x14ac:dyDescent="0.2"/>
    <row r="1250" s="33" customFormat="1" x14ac:dyDescent="0.2"/>
    <row r="1251" s="33" customFormat="1" x14ac:dyDescent="0.2"/>
    <row r="1252" s="33" customFormat="1" x14ac:dyDescent="0.2"/>
    <row r="1253" s="33" customFormat="1" x14ac:dyDescent="0.2"/>
    <row r="1254" s="33" customFormat="1" x14ac:dyDescent="0.2"/>
    <row r="1255" s="33" customFormat="1" x14ac:dyDescent="0.2"/>
    <row r="1256" s="33" customFormat="1" x14ac:dyDescent="0.2"/>
    <row r="1257" s="33" customFormat="1" x14ac:dyDescent="0.2"/>
    <row r="1258" s="33" customFormat="1" x14ac:dyDescent="0.2"/>
    <row r="1259" s="33" customFormat="1" x14ac:dyDescent="0.2"/>
    <row r="1260" s="33" customFormat="1" x14ac:dyDescent="0.2"/>
    <row r="1261" s="33" customFormat="1" x14ac:dyDescent="0.2"/>
    <row r="1262" s="33" customFormat="1" x14ac:dyDescent="0.2"/>
    <row r="1263" s="33" customFormat="1" x14ac:dyDescent="0.2"/>
    <row r="1264" s="33" customFormat="1" x14ac:dyDescent="0.2"/>
    <row r="1265" s="33" customFormat="1" x14ac:dyDescent="0.2"/>
    <row r="1266" s="33" customFormat="1" x14ac:dyDescent="0.2"/>
    <row r="1267" s="33" customFormat="1" x14ac:dyDescent="0.2"/>
    <row r="1268" s="33" customFormat="1" x14ac:dyDescent="0.2"/>
    <row r="1269" s="33" customFormat="1" x14ac:dyDescent="0.2"/>
    <row r="1270" s="33" customFormat="1" x14ac:dyDescent="0.2"/>
    <row r="1271" s="33" customFormat="1" x14ac:dyDescent="0.2"/>
    <row r="1272" s="33" customFormat="1" x14ac:dyDescent="0.2"/>
    <row r="1273" s="33" customFormat="1" x14ac:dyDescent="0.2"/>
    <row r="1274" s="33" customFormat="1" x14ac:dyDescent="0.2"/>
    <row r="1275" s="33" customFormat="1" x14ac:dyDescent="0.2"/>
    <row r="1276" s="33" customFormat="1" x14ac:dyDescent="0.2"/>
    <row r="1277" s="33" customFormat="1" x14ac:dyDescent="0.2"/>
    <row r="1278" s="33" customFormat="1" x14ac:dyDescent="0.2"/>
    <row r="1279" s="33" customFormat="1" x14ac:dyDescent="0.2"/>
    <row r="1280" s="33" customFormat="1" x14ac:dyDescent="0.2"/>
    <row r="1281" s="33" customFormat="1" x14ac:dyDescent="0.2"/>
    <row r="1282" s="33" customFormat="1" x14ac:dyDescent="0.2"/>
    <row r="1283" s="33" customFormat="1" x14ac:dyDescent="0.2"/>
  </sheetData>
  <sheetProtection algorithmName="SHA-512" hashValue="+mwYosxBkQgo/22d9QUYxuoM8NIMj+wSrI9kVOVGMlojz6UHPpQWR4rTqAaGwX1wsb8S2p1Qm27pxUyM1DryhA==" saltValue="kkEEvTnUOk6mANY9cYoThQ==" spinCount="100000" sheet="1" objects="1" scenarios="1" selectLockedCells="1"/>
  <dataConsolidate/>
  <mergeCells count="1">
    <mergeCell ref="S12:U12"/>
  </mergeCells>
  <conditionalFormatting sqref="S13:S50">
    <cfRule type="expression" dxfId="3" priority="18">
      <formula>ISERROR(S13:S16)</formula>
    </cfRule>
  </conditionalFormatting>
  <conditionalFormatting sqref="S15:S50">
    <cfRule type="expression" dxfId="2" priority="19">
      <formula>ISERROR(S13:S50)</formula>
    </cfRule>
  </conditionalFormatting>
  <conditionalFormatting sqref="T13">
    <cfRule type="cellIs" dxfId="1" priority="16" operator="equal">
      <formula>0</formula>
    </cfRule>
  </conditionalFormatting>
  <conditionalFormatting sqref="T15:T50">
    <cfRule type="cellIs" dxfId="0" priority="14" operator="equal">
      <formula>0</formula>
    </cfRule>
  </conditionalFormatting>
  <conditionalFormatting sqref="U13:U50">
    <cfRule type="expression" priority="2">
      <formula>IF(S12&gt;0,"Acre"," ")</formula>
    </cfRule>
    <cfRule type="expression" priority="3">
      <formula>IF(S13&gt;0,"Acre"," ")</formula>
    </cfRule>
  </conditionalFormatting>
  <dataValidations count="6">
    <dataValidation type="list" allowBlank="1" showInputMessage="1" showErrorMessage="1" sqref="B13:B51 C51:M51 B61:M110" xr:uid="{00000000-0002-0000-0200-000000000000}">
      <formula1>CropType</formula1>
    </dataValidation>
    <dataValidation type="list" allowBlank="1" showInputMessage="1" showErrorMessage="1" sqref="O13:O51 O61:O110" xr:uid="{00000000-0002-0000-0200-000001000000}">
      <formula1>Dryland</formula1>
    </dataValidation>
    <dataValidation type="list" allowBlank="1" showInputMessage="1" showErrorMessage="1" sqref="P13:P51 P61:P110" xr:uid="{00000000-0002-0000-0200-000002000000}">
      <formula1>Owned</formula1>
    </dataValidation>
    <dataValidation type="list" allowBlank="1" showInputMessage="1" showErrorMessage="1" sqref="N51 N61:N110" xr:uid="{00000000-0002-0000-0200-000003000000}">
      <formula1>Annual_Crop</formula1>
    </dataValidation>
    <dataValidation type="list" allowBlank="1" showInputMessage="1" showErrorMessage="1" sqref="R51 R61:R110" xr:uid="{00000000-0002-0000-0200-000004000000}">
      <formula1>Bushels</formula1>
    </dataValidation>
    <dataValidation type="list" allowBlank="1" showInputMessage="1" showErrorMessage="1" sqref="N13:N50" xr:uid="{00000000-0002-0000-0200-000005000000}">
      <formula1>AnnualCrop</formula1>
    </dataValidation>
  </dataValidations>
  <pageMargins left="0.7" right="0.7" top="0.75" bottom="0.75" header="0.3" footer="0.3"/>
  <pageSetup orientation="landscape" horizontalDpi="0" verticalDpi="0"/>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'Timber &amp; Measurement Pick Lists'!$F$2:$F$31</xm:f>
          </x14:formula1>
          <xm:sqref>R13:R50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7E35-77F2-9040-8815-0C9B9A871320}">
  <sheetPr>
    <pageSetUpPr fitToPage="1"/>
  </sheetPr>
  <dimension ref="A1:S90"/>
  <sheetViews>
    <sheetView zoomScale="120" zoomScaleNormal="120" workbookViewId="0">
      <selection activeCell="E26" sqref="E26"/>
    </sheetView>
  </sheetViews>
  <sheetFormatPr baseColWidth="10" defaultColWidth="0" defaultRowHeight="15" customHeight="1" zeroHeight="1" x14ac:dyDescent="0.2"/>
  <cols>
    <col min="1" max="1" width="8.83203125" style="33" customWidth="1"/>
    <col min="2" max="2" width="36.5" style="33" customWidth="1"/>
    <col min="3" max="3" width="18.6640625" style="33" customWidth="1"/>
    <col min="4" max="4" width="14.5" style="33" customWidth="1"/>
    <col min="5" max="5" width="16.83203125" style="33" customWidth="1"/>
    <col min="6" max="6" width="18" style="33" customWidth="1"/>
    <col min="7" max="7" width="19.1640625" style="33" customWidth="1"/>
    <col min="8" max="8" width="14.83203125" style="33" customWidth="1"/>
    <col min="9" max="9" width="16.6640625" style="33" customWidth="1"/>
    <col min="10" max="10" width="8.83203125" style="33" customWidth="1"/>
    <col min="11" max="19" width="0" style="33" hidden="1" customWidth="1"/>
    <col min="20" max="16384" width="8.83203125" hidden="1"/>
  </cols>
  <sheetData>
    <row r="1" spans="2:9" s="33" customFormat="1" ht="16" thickBot="1" x14ac:dyDescent="0.25"/>
    <row r="2" spans="2:9" s="33" customFormat="1" ht="16" x14ac:dyDescent="0.2">
      <c r="B2" s="34"/>
      <c r="C2" s="35"/>
      <c r="D2" s="36"/>
      <c r="E2" s="36"/>
      <c r="F2" s="37"/>
      <c r="G2" s="37"/>
      <c r="H2" s="37"/>
      <c r="I2" s="38"/>
    </row>
    <row r="3" spans="2:9" s="33" customFormat="1" ht="16" x14ac:dyDescent="0.2">
      <c r="B3" s="39"/>
      <c r="C3" s="40"/>
      <c r="D3" s="40"/>
      <c r="E3" s="40"/>
      <c r="I3" s="41"/>
    </row>
    <row r="4" spans="2:9" s="33" customFormat="1" x14ac:dyDescent="0.2">
      <c r="B4" s="122" t="s">
        <v>82</v>
      </c>
      <c r="C4" s="123"/>
      <c r="D4" s="123"/>
      <c r="E4" s="123"/>
      <c r="F4" s="123"/>
      <c r="G4" s="123"/>
      <c r="H4" s="123"/>
      <c r="I4" s="124"/>
    </row>
    <row r="5" spans="2:9" s="33" customFormat="1" x14ac:dyDescent="0.2">
      <c r="B5" s="122"/>
      <c r="C5" s="123"/>
      <c r="D5" s="123"/>
      <c r="E5" s="123"/>
      <c r="F5" s="123"/>
      <c r="G5" s="123"/>
      <c r="H5" s="123"/>
      <c r="I5" s="124"/>
    </row>
    <row r="6" spans="2:9" s="33" customFormat="1" x14ac:dyDescent="0.2">
      <c r="B6" s="42"/>
      <c r="I6" s="41"/>
    </row>
    <row r="7" spans="2:9" s="33" customFormat="1" ht="21" x14ac:dyDescent="0.25">
      <c r="B7" s="125" t="s">
        <v>83</v>
      </c>
      <c r="C7" s="126"/>
      <c r="D7" s="126"/>
      <c r="E7" s="126"/>
      <c r="F7" s="126"/>
      <c r="G7" s="126"/>
      <c r="H7" s="126"/>
      <c r="I7" s="127"/>
    </row>
    <row r="8" spans="2:9" s="33" customFormat="1" ht="30" customHeight="1" x14ac:dyDescent="0.25">
      <c r="B8" s="43" t="s">
        <v>84</v>
      </c>
      <c r="C8" s="44" t="s">
        <v>85</v>
      </c>
      <c r="F8" s="45" t="s">
        <v>86</v>
      </c>
      <c r="G8" s="44" t="s">
        <v>87</v>
      </c>
      <c r="I8" s="41"/>
    </row>
    <row r="9" spans="2:9" s="33" customFormat="1" ht="30" customHeight="1" x14ac:dyDescent="0.25">
      <c r="B9" s="46" t="s">
        <v>88</v>
      </c>
      <c r="C9" s="44" t="s">
        <v>85</v>
      </c>
      <c r="F9" s="45" t="s">
        <v>89</v>
      </c>
      <c r="G9" s="44" t="s">
        <v>87</v>
      </c>
      <c r="I9" s="41"/>
    </row>
    <row r="10" spans="2:9" s="33" customFormat="1" ht="16" thickBot="1" x14ac:dyDescent="0.25">
      <c r="B10" s="47"/>
      <c r="I10" s="41"/>
    </row>
    <row r="11" spans="2:9" s="33" customFormat="1" x14ac:dyDescent="0.2">
      <c r="B11" s="128" t="s">
        <v>90</v>
      </c>
      <c r="C11" s="130" t="s">
        <v>91</v>
      </c>
      <c r="D11" s="131"/>
      <c r="E11" s="48"/>
      <c r="F11" s="134" t="s">
        <v>92</v>
      </c>
      <c r="G11" s="130"/>
      <c r="H11" s="136" t="s">
        <v>93</v>
      </c>
      <c r="I11" s="137"/>
    </row>
    <row r="12" spans="2:9" s="33" customFormat="1" x14ac:dyDescent="0.2">
      <c r="B12" s="129"/>
      <c r="C12" s="132"/>
      <c r="D12" s="133"/>
      <c r="E12" s="48"/>
      <c r="F12" s="135"/>
      <c r="G12" s="132"/>
      <c r="H12" s="138"/>
      <c r="I12" s="139"/>
    </row>
    <row r="13" spans="2:9" s="33" customFormat="1" x14ac:dyDescent="0.2">
      <c r="B13" s="49" t="s">
        <v>94</v>
      </c>
      <c r="C13" s="116"/>
      <c r="D13" s="117"/>
      <c r="F13" s="118" t="s">
        <v>95</v>
      </c>
      <c r="G13" s="119"/>
      <c r="H13" s="120"/>
      <c r="I13" s="121"/>
    </row>
    <row r="14" spans="2:9" s="33" customFormat="1" x14ac:dyDescent="0.2">
      <c r="B14" s="49" t="s">
        <v>96</v>
      </c>
      <c r="C14" s="116"/>
      <c r="D14" s="117"/>
      <c r="F14" s="118" t="s">
        <v>97</v>
      </c>
      <c r="G14" s="119"/>
      <c r="H14" s="120"/>
      <c r="I14" s="121"/>
    </row>
    <row r="15" spans="2:9" s="33" customFormat="1" x14ac:dyDescent="0.2">
      <c r="B15" s="49" t="s">
        <v>98</v>
      </c>
      <c r="C15" s="116"/>
      <c r="D15" s="117"/>
      <c r="F15" s="118" t="s">
        <v>99</v>
      </c>
      <c r="G15" s="119"/>
      <c r="H15" s="120"/>
      <c r="I15" s="121"/>
    </row>
    <row r="16" spans="2:9" s="33" customFormat="1" x14ac:dyDescent="0.2">
      <c r="B16" s="49" t="s">
        <v>100</v>
      </c>
      <c r="C16" s="116"/>
      <c r="D16" s="117"/>
      <c r="F16" s="118" t="s">
        <v>101</v>
      </c>
      <c r="G16" s="119"/>
      <c r="H16" s="120"/>
      <c r="I16" s="121"/>
    </row>
    <row r="17" spans="2:9" s="33" customFormat="1" ht="16" thickBot="1" x14ac:dyDescent="0.25">
      <c r="B17" s="50" t="s">
        <v>102</v>
      </c>
      <c r="C17" s="106">
        <f>SUM(C13:D16)</f>
        <v>0</v>
      </c>
      <c r="D17" s="107"/>
      <c r="F17" s="108" t="s">
        <v>103</v>
      </c>
      <c r="G17" s="109"/>
      <c r="H17" s="110">
        <f>SUM(H13:I16)</f>
        <v>0</v>
      </c>
      <c r="I17" s="111"/>
    </row>
    <row r="18" spans="2:9" s="33" customFormat="1" ht="16" thickBot="1" x14ac:dyDescent="0.25">
      <c r="B18" s="47"/>
      <c r="F18" s="112" t="s">
        <v>104</v>
      </c>
      <c r="G18" s="113"/>
      <c r="H18" s="114">
        <f>C17+H17</f>
        <v>0</v>
      </c>
      <c r="I18" s="115"/>
    </row>
    <row r="19" spans="2:9" s="33" customFormat="1" ht="16" thickBot="1" x14ac:dyDescent="0.25">
      <c r="B19" s="51"/>
      <c r="C19" s="52"/>
      <c r="D19" s="52"/>
      <c r="E19" s="52"/>
      <c r="F19" s="52"/>
      <c r="G19" s="52"/>
      <c r="H19" s="52"/>
      <c r="I19" s="53"/>
    </row>
    <row r="20" spans="2:9" s="33" customFormat="1" ht="14.25" customHeight="1" x14ac:dyDescent="0.2">
      <c r="B20" s="102" t="s">
        <v>105</v>
      </c>
      <c r="C20" s="100"/>
      <c r="D20" s="100" t="s">
        <v>106</v>
      </c>
      <c r="E20" s="100" t="s">
        <v>107</v>
      </c>
      <c r="F20" s="100" t="s">
        <v>108</v>
      </c>
      <c r="G20" s="100" t="s">
        <v>109</v>
      </c>
      <c r="H20" s="100" t="s">
        <v>110</v>
      </c>
      <c r="I20" s="104" t="s">
        <v>111</v>
      </c>
    </row>
    <row r="21" spans="2:9" s="33" customFormat="1" x14ac:dyDescent="0.2">
      <c r="B21" s="103"/>
      <c r="C21" s="101"/>
      <c r="D21" s="101"/>
      <c r="E21" s="101"/>
      <c r="F21" s="101"/>
      <c r="G21" s="101"/>
      <c r="H21" s="101"/>
      <c r="I21" s="105"/>
    </row>
    <row r="22" spans="2:9" s="33" customFormat="1" ht="21" customHeight="1" x14ac:dyDescent="0.2">
      <c r="B22" s="103"/>
      <c r="C22" s="101"/>
      <c r="D22" s="101"/>
      <c r="E22" s="101"/>
      <c r="F22" s="101"/>
      <c r="G22" s="101"/>
      <c r="H22" s="101"/>
      <c r="I22" s="105"/>
    </row>
    <row r="23" spans="2:9" s="33" customFormat="1" x14ac:dyDescent="0.2">
      <c r="B23" s="92" t="s">
        <v>112</v>
      </c>
      <c r="C23" s="93"/>
      <c r="D23" s="93"/>
      <c r="E23" s="93"/>
      <c r="F23" s="93"/>
      <c r="G23" s="93"/>
      <c r="H23" s="93"/>
      <c r="I23" s="99"/>
    </row>
    <row r="24" spans="2:9" s="33" customFormat="1" x14ac:dyDescent="0.2">
      <c r="B24" s="90" t="s">
        <v>113</v>
      </c>
      <c r="C24" s="91"/>
      <c r="D24" s="54"/>
      <c r="E24" s="55"/>
      <c r="F24" s="56">
        <f>D24*E24</f>
        <v>0</v>
      </c>
      <c r="G24" s="57">
        <f>IFERROR(F24/$F$50,0)</f>
        <v>0</v>
      </c>
      <c r="H24" s="58">
        <f>IFERROR(G24*$H$18,0)</f>
        <v>0</v>
      </c>
      <c r="I24" s="59">
        <f>IFERROR(H24/D24,0)</f>
        <v>0</v>
      </c>
    </row>
    <row r="25" spans="2:9" s="33" customFormat="1" x14ac:dyDescent="0.2">
      <c r="B25" s="90" t="s">
        <v>114</v>
      </c>
      <c r="C25" s="91"/>
      <c r="D25" s="54"/>
      <c r="E25" s="55"/>
      <c r="F25" s="56">
        <f t="shared" ref="F25:F48" si="0">D25*E25</f>
        <v>0</v>
      </c>
      <c r="G25" s="57">
        <f>IFERROR(F25/$F$50,0)</f>
        <v>0</v>
      </c>
      <c r="H25" s="58">
        <f>IFERROR(G25*$H$18,0)</f>
        <v>0</v>
      </c>
      <c r="I25" s="59">
        <f t="shared" ref="I25:I26" si="1">IFERROR(H25/D25,0)</f>
        <v>0</v>
      </c>
    </row>
    <row r="26" spans="2:9" s="33" customFormat="1" x14ac:dyDescent="0.2">
      <c r="B26" s="90" t="s">
        <v>115</v>
      </c>
      <c r="C26" s="91"/>
      <c r="D26" s="54"/>
      <c r="E26" s="55"/>
      <c r="F26" s="56">
        <f t="shared" si="0"/>
        <v>0</v>
      </c>
      <c r="G26" s="57">
        <f>IFERROR(F26/$F$50,0)</f>
        <v>0</v>
      </c>
      <c r="H26" s="58">
        <f>IFERROR(G26*$H$18,0)</f>
        <v>0</v>
      </c>
      <c r="I26" s="59">
        <f t="shared" si="1"/>
        <v>0</v>
      </c>
    </row>
    <row r="27" spans="2:9" s="33" customFormat="1" x14ac:dyDescent="0.2">
      <c r="B27" s="60"/>
      <c r="C27" s="61"/>
      <c r="D27" s="62">
        <f>SUM(D24:D26)</f>
        <v>0</v>
      </c>
      <c r="E27" s="63" t="s">
        <v>116</v>
      </c>
      <c r="F27" s="64">
        <f>SUM(F24:F26)</f>
        <v>0</v>
      </c>
      <c r="G27" s="57">
        <f>IFERROR(F27/C17,0)</f>
        <v>0</v>
      </c>
      <c r="H27" s="58">
        <f>IFERROR(G27*$H$18,0)</f>
        <v>0</v>
      </c>
      <c r="I27" s="65"/>
    </row>
    <row r="28" spans="2:9" s="33" customFormat="1" x14ac:dyDescent="0.2">
      <c r="B28" s="92" t="s">
        <v>117</v>
      </c>
      <c r="C28" s="93"/>
      <c r="D28" s="93"/>
      <c r="E28" s="93"/>
      <c r="F28" s="93"/>
      <c r="G28" s="93"/>
      <c r="H28" s="93"/>
      <c r="I28" s="94"/>
    </row>
    <row r="29" spans="2:9" s="33" customFormat="1" x14ac:dyDescent="0.2">
      <c r="B29" s="90" t="s">
        <v>118</v>
      </c>
      <c r="C29" s="91"/>
      <c r="D29" s="54"/>
      <c r="E29" s="55"/>
      <c r="F29" s="56">
        <f t="shared" si="0"/>
        <v>0</v>
      </c>
      <c r="G29" s="57">
        <f>IFERROR(F29/$F$50,0)</f>
        <v>0</v>
      </c>
      <c r="H29" s="58">
        <f>IFERROR(G29*$H$18,0)</f>
        <v>0</v>
      </c>
      <c r="I29" s="59">
        <f>IFERROR(H29/D29,0)</f>
        <v>0</v>
      </c>
    </row>
    <row r="30" spans="2:9" s="33" customFormat="1" x14ac:dyDescent="0.2">
      <c r="B30" s="90" t="s">
        <v>119</v>
      </c>
      <c r="C30" s="91"/>
      <c r="D30" s="54"/>
      <c r="E30" s="55"/>
      <c r="F30" s="56">
        <f t="shared" si="0"/>
        <v>0</v>
      </c>
      <c r="G30" s="57">
        <f>IFERROR(F30/$F$50,0)</f>
        <v>0</v>
      </c>
      <c r="H30" s="58">
        <f t="shared" ref="H30:H32" si="2">IFERROR(G30*$H$18,0)</f>
        <v>0</v>
      </c>
      <c r="I30" s="59">
        <f t="shared" ref="I30:I31" si="3">IFERROR(H30/D30,0)</f>
        <v>0</v>
      </c>
    </row>
    <row r="31" spans="2:9" s="33" customFormat="1" x14ac:dyDescent="0.2">
      <c r="B31" s="90" t="s">
        <v>115</v>
      </c>
      <c r="C31" s="91"/>
      <c r="D31" s="54"/>
      <c r="E31" s="55"/>
      <c r="F31" s="56">
        <f t="shared" si="0"/>
        <v>0</v>
      </c>
      <c r="G31" s="57">
        <f>IFERROR(F31/$F$50,0)</f>
        <v>0</v>
      </c>
      <c r="H31" s="58">
        <f t="shared" si="2"/>
        <v>0</v>
      </c>
      <c r="I31" s="59">
        <f t="shared" si="3"/>
        <v>0</v>
      </c>
    </row>
    <row r="32" spans="2:9" s="33" customFormat="1" x14ac:dyDescent="0.2">
      <c r="B32" s="66"/>
      <c r="C32" s="67"/>
      <c r="D32" s="62">
        <f>SUM(D29:D31)</f>
        <v>0</v>
      </c>
      <c r="E32" s="63" t="s">
        <v>116</v>
      </c>
      <c r="F32" s="64">
        <f>SUM(F29:F31)</f>
        <v>0</v>
      </c>
      <c r="G32" s="57">
        <f>IFERROR(F32/C17,0)</f>
        <v>0</v>
      </c>
      <c r="H32" s="58">
        <f t="shared" si="2"/>
        <v>0</v>
      </c>
      <c r="I32" s="68"/>
    </row>
    <row r="33" spans="2:9" s="33" customFormat="1" x14ac:dyDescent="0.2">
      <c r="B33" s="92" t="s">
        <v>120</v>
      </c>
      <c r="C33" s="93"/>
      <c r="D33" s="93"/>
      <c r="E33" s="93"/>
      <c r="F33" s="93"/>
      <c r="G33" s="93"/>
      <c r="H33" s="93"/>
      <c r="I33" s="94"/>
    </row>
    <row r="34" spans="2:9" s="33" customFormat="1" x14ac:dyDescent="0.2">
      <c r="B34" s="90" t="s">
        <v>121</v>
      </c>
      <c r="C34" s="91"/>
      <c r="D34" s="54"/>
      <c r="E34" s="55"/>
      <c r="F34" s="56">
        <f t="shared" si="0"/>
        <v>0</v>
      </c>
      <c r="G34" s="57">
        <f>IFERROR(F34/$F$50,0)</f>
        <v>0</v>
      </c>
      <c r="H34" s="58">
        <f>IFERROR(G34*$H$18,0)</f>
        <v>0</v>
      </c>
      <c r="I34" s="59">
        <f>IFERROR(H34/D34,0)</f>
        <v>0</v>
      </c>
    </row>
    <row r="35" spans="2:9" s="33" customFormat="1" x14ac:dyDescent="0.2">
      <c r="B35" s="90" t="s">
        <v>122</v>
      </c>
      <c r="C35" s="91"/>
      <c r="D35" s="54"/>
      <c r="E35" s="55"/>
      <c r="F35" s="56">
        <f t="shared" si="0"/>
        <v>0</v>
      </c>
      <c r="G35" s="57">
        <f t="shared" ref="G35:G37" si="4">IFERROR(F35/$F$50,0)</f>
        <v>0</v>
      </c>
      <c r="H35" s="58">
        <f t="shared" ref="H35:H38" si="5">IFERROR(G35*$H$18,0)</f>
        <v>0</v>
      </c>
      <c r="I35" s="59">
        <f t="shared" ref="I35:I37" si="6">IFERROR(H35/D35,0)</f>
        <v>0</v>
      </c>
    </row>
    <row r="36" spans="2:9" s="33" customFormat="1" x14ac:dyDescent="0.2">
      <c r="B36" s="90" t="s">
        <v>123</v>
      </c>
      <c r="C36" s="91"/>
      <c r="D36" s="54"/>
      <c r="E36" s="55"/>
      <c r="F36" s="56">
        <f t="shared" si="0"/>
        <v>0</v>
      </c>
      <c r="G36" s="57">
        <f t="shared" si="4"/>
        <v>0</v>
      </c>
      <c r="H36" s="58">
        <f t="shared" si="5"/>
        <v>0</v>
      </c>
      <c r="I36" s="59">
        <f t="shared" si="6"/>
        <v>0</v>
      </c>
    </row>
    <row r="37" spans="2:9" s="33" customFormat="1" x14ac:dyDescent="0.2">
      <c r="B37" s="90" t="s">
        <v>124</v>
      </c>
      <c r="C37" s="91"/>
      <c r="D37" s="54"/>
      <c r="E37" s="55"/>
      <c r="F37" s="56">
        <f t="shared" si="0"/>
        <v>0</v>
      </c>
      <c r="G37" s="57">
        <f t="shared" si="4"/>
        <v>0</v>
      </c>
      <c r="H37" s="58">
        <f t="shared" si="5"/>
        <v>0</v>
      </c>
      <c r="I37" s="59">
        <f t="shared" si="6"/>
        <v>0</v>
      </c>
    </row>
    <row r="38" spans="2:9" s="33" customFormat="1" x14ac:dyDescent="0.2">
      <c r="B38" s="66"/>
      <c r="C38" s="67"/>
      <c r="D38" s="62">
        <f>SUM(D34:D37)</f>
        <v>0</v>
      </c>
      <c r="E38" s="63" t="s">
        <v>116</v>
      </c>
      <c r="F38" s="64">
        <f>SUM(F34:F37)</f>
        <v>0</v>
      </c>
      <c r="G38" s="69">
        <f>IFERROR(F38/C17,0)</f>
        <v>0</v>
      </c>
      <c r="H38" s="58">
        <f t="shared" si="5"/>
        <v>0</v>
      </c>
      <c r="I38" s="68"/>
    </row>
    <row r="39" spans="2:9" s="33" customFormat="1" x14ac:dyDescent="0.2">
      <c r="B39" s="92" t="s">
        <v>125</v>
      </c>
      <c r="C39" s="93"/>
      <c r="D39" s="93"/>
      <c r="E39" s="93"/>
      <c r="F39" s="93"/>
      <c r="G39" s="93"/>
      <c r="H39" s="93"/>
      <c r="I39" s="94"/>
    </row>
    <row r="40" spans="2:9" s="33" customFormat="1" x14ac:dyDescent="0.2">
      <c r="B40" s="90" t="s">
        <v>126</v>
      </c>
      <c r="C40" s="91"/>
      <c r="D40" s="54"/>
      <c r="E40" s="55"/>
      <c r="F40" s="56">
        <f t="shared" si="0"/>
        <v>0</v>
      </c>
      <c r="G40" s="57">
        <f>IFERROR(F40/$F$50,0)</f>
        <v>0</v>
      </c>
      <c r="H40" s="58">
        <f>IFERROR(G40*$H$18,0)</f>
        <v>0</v>
      </c>
      <c r="I40" s="59">
        <f>IFERROR(H40/D40,0)</f>
        <v>0</v>
      </c>
    </row>
    <row r="41" spans="2:9" s="33" customFormat="1" x14ac:dyDescent="0.2">
      <c r="B41" s="90" t="s">
        <v>127</v>
      </c>
      <c r="C41" s="91"/>
      <c r="D41" s="54"/>
      <c r="E41" s="55"/>
      <c r="F41" s="56">
        <f t="shared" si="0"/>
        <v>0</v>
      </c>
      <c r="G41" s="57">
        <f t="shared" ref="G41:G44" si="7">IFERROR(F41/$F$50,0)</f>
        <v>0</v>
      </c>
      <c r="H41" s="58">
        <f t="shared" ref="H41:H44" si="8">IFERROR(G41*$H$18,0)</f>
        <v>0</v>
      </c>
      <c r="I41" s="59">
        <f t="shared" ref="I41:I43" si="9">IFERROR(H41/D41,0)</f>
        <v>0</v>
      </c>
    </row>
    <row r="42" spans="2:9" s="33" customFormat="1" x14ac:dyDescent="0.2">
      <c r="B42" s="90" t="s">
        <v>128</v>
      </c>
      <c r="C42" s="91"/>
      <c r="D42" s="54"/>
      <c r="E42" s="55"/>
      <c r="F42" s="56">
        <f t="shared" si="0"/>
        <v>0</v>
      </c>
      <c r="G42" s="57">
        <f t="shared" si="7"/>
        <v>0</v>
      </c>
      <c r="H42" s="58">
        <f t="shared" si="8"/>
        <v>0</v>
      </c>
      <c r="I42" s="59">
        <f t="shared" si="9"/>
        <v>0</v>
      </c>
    </row>
    <row r="43" spans="2:9" s="33" customFormat="1" x14ac:dyDescent="0.2">
      <c r="B43" s="90" t="s">
        <v>129</v>
      </c>
      <c r="C43" s="91"/>
      <c r="D43" s="54"/>
      <c r="E43" s="55"/>
      <c r="F43" s="56">
        <f t="shared" si="0"/>
        <v>0</v>
      </c>
      <c r="G43" s="57">
        <f t="shared" si="7"/>
        <v>0</v>
      </c>
      <c r="H43" s="58">
        <f t="shared" si="8"/>
        <v>0</v>
      </c>
      <c r="I43" s="59">
        <f t="shared" si="9"/>
        <v>0</v>
      </c>
    </row>
    <row r="44" spans="2:9" s="33" customFormat="1" x14ac:dyDescent="0.2">
      <c r="B44" s="66"/>
      <c r="C44" s="67"/>
      <c r="D44" s="62">
        <f>SUM(D40:D43)</f>
        <v>0</v>
      </c>
      <c r="E44" s="63" t="s">
        <v>116</v>
      </c>
      <c r="F44" s="64">
        <f>SUM(F40:F43)</f>
        <v>0</v>
      </c>
      <c r="G44" s="57">
        <f t="shared" si="7"/>
        <v>0</v>
      </c>
      <c r="H44" s="58">
        <f t="shared" si="8"/>
        <v>0</v>
      </c>
      <c r="I44" s="70"/>
    </row>
    <row r="45" spans="2:9" s="33" customFormat="1" x14ac:dyDescent="0.2">
      <c r="B45" s="92" t="s">
        <v>130</v>
      </c>
      <c r="C45" s="93"/>
      <c r="D45" s="93"/>
      <c r="E45" s="93"/>
      <c r="F45" s="93"/>
      <c r="G45" s="93"/>
      <c r="H45" s="93"/>
      <c r="I45" s="94"/>
    </row>
    <row r="46" spans="2:9" s="33" customFormat="1" x14ac:dyDescent="0.2">
      <c r="B46" s="90" t="s">
        <v>131</v>
      </c>
      <c r="C46" s="91"/>
      <c r="D46" s="54"/>
      <c r="E46" s="55"/>
      <c r="F46" s="56">
        <f t="shared" si="0"/>
        <v>0</v>
      </c>
      <c r="G46" s="57">
        <f>IFERROR(F46/$F$50,0)</f>
        <v>0</v>
      </c>
      <c r="H46" s="58">
        <f>IFERROR(G46*$H$18,0)</f>
        <v>0</v>
      </c>
      <c r="I46" s="59">
        <f>IFERROR(H46/D46,0)</f>
        <v>0</v>
      </c>
    </row>
    <row r="47" spans="2:9" s="33" customFormat="1" x14ac:dyDescent="0.2">
      <c r="B47" s="90" t="s">
        <v>132</v>
      </c>
      <c r="C47" s="91"/>
      <c r="D47" s="54"/>
      <c r="E47" s="55"/>
      <c r="F47" s="56">
        <f t="shared" si="0"/>
        <v>0</v>
      </c>
      <c r="G47" s="57">
        <f t="shared" ref="G47:G49" si="10">IFERROR(F47/$F$50,0)</f>
        <v>0</v>
      </c>
      <c r="H47" s="58">
        <f t="shared" ref="H47:H49" si="11">IFERROR(G47*$H$18,0)</f>
        <v>0</v>
      </c>
      <c r="I47" s="59">
        <f t="shared" ref="I47:I48" si="12">IFERROR(H47/D47,0)</f>
        <v>0</v>
      </c>
    </row>
    <row r="48" spans="2:9" s="33" customFormat="1" x14ac:dyDescent="0.2">
      <c r="B48" s="90" t="s">
        <v>115</v>
      </c>
      <c r="C48" s="91"/>
      <c r="D48" s="54"/>
      <c r="E48" s="55"/>
      <c r="F48" s="56">
        <f t="shared" si="0"/>
        <v>0</v>
      </c>
      <c r="G48" s="57">
        <f t="shared" si="10"/>
        <v>0</v>
      </c>
      <c r="H48" s="58">
        <f t="shared" si="11"/>
        <v>0</v>
      </c>
      <c r="I48" s="59">
        <f t="shared" si="12"/>
        <v>0</v>
      </c>
    </row>
    <row r="49" spans="2:9" s="33" customFormat="1" x14ac:dyDescent="0.2">
      <c r="B49" s="71"/>
      <c r="C49" s="72"/>
      <c r="D49" s="62">
        <f>SUM(D46:D48)</f>
        <v>0</v>
      </c>
      <c r="E49" s="73" t="s">
        <v>116</v>
      </c>
      <c r="F49" s="64">
        <f>SUM(F46:F48)</f>
        <v>0</v>
      </c>
      <c r="G49" s="57">
        <f t="shared" si="10"/>
        <v>0</v>
      </c>
      <c r="H49" s="58">
        <f t="shared" si="11"/>
        <v>0</v>
      </c>
      <c r="I49" s="74"/>
    </row>
    <row r="50" spans="2:9" s="33" customFormat="1" ht="16" thickBot="1" x14ac:dyDescent="0.25">
      <c r="B50" s="95" t="s">
        <v>133</v>
      </c>
      <c r="C50" s="96"/>
      <c r="D50" s="75">
        <f>SUM(D27,D32,D38,D44,D49)</f>
        <v>0</v>
      </c>
      <c r="E50" s="76"/>
      <c r="F50" s="76">
        <f>SUM(F24:F26,F29:F31,F34:F37,F40:F43,F46:F48)</f>
        <v>0</v>
      </c>
      <c r="G50" s="77" t="e">
        <f>F50/C17</f>
        <v>#DIV/0!</v>
      </c>
      <c r="H50" s="76">
        <f>SUM(H27,H32,H38,H44,H49)</f>
        <v>0</v>
      </c>
      <c r="I50" s="78"/>
    </row>
    <row r="51" spans="2:9" s="33" customFormat="1" x14ac:dyDescent="0.2">
      <c r="E51" s="97" t="e">
        <f>IF(G50&gt;1,"Assets Higher Than Payments and Costs Associated with Acquistion",IF(G50&lt;1,"The percent of Total Market Value is Below the Payment and Costs Associated with Asset Acquisition","Your Percent Total Matches your Payment and the Cost Associated with Acquisition"))</f>
        <v>#DIV/0!</v>
      </c>
      <c r="F51" s="97"/>
      <c r="G51" s="97"/>
      <c r="H51" s="97"/>
      <c r="I51" s="97"/>
    </row>
    <row r="52" spans="2:9" s="33" customFormat="1" x14ac:dyDescent="0.2">
      <c r="B52" s="98" t="s">
        <v>134</v>
      </c>
      <c r="C52" s="98"/>
      <c r="F52" s="33" t="s">
        <v>135</v>
      </c>
    </row>
    <row r="53" spans="2:9" s="33" customFormat="1" hidden="1" x14ac:dyDescent="0.2">
      <c r="B53" s="89"/>
      <c r="C53" s="89"/>
    </row>
    <row r="54" spans="2:9" s="33" customFormat="1" hidden="1" x14ac:dyDescent="0.2">
      <c r="B54" s="89"/>
      <c r="C54" s="89"/>
    </row>
    <row r="55" spans="2:9" s="33" customFormat="1" hidden="1" x14ac:dyDescent="0.2">
      <c r="B55" s="89"/>
      <c r="C55" s="89"/>
    </row>
    <row r="56" spans="2:9" s="33" customFormat="1" hidden="1" x14ac:dyDescent="0.2">
      <c r="B56" s="89"/>
      <c r="C56" s="89"/>
    </row>
    <row r="57" spans="2:9" s="33" customFormat="1" hidden="1" x14ac:dyDescent="0.2">
      <c r="B57" s="89"/>
      <c r="C57" s="89"/>
    </row>
    <row r="58" spans="2:9" s="33" customFormat="1" hidden="1" x14ac:dyDescent="0.2">
      <c r="B58" s="89"/>
      <c r="C58" s="89"/>
    </row>
    <row r="59" spans="2:9" s="33" customFormat="1" hidden="1" x14ac:dyDescent="0.2">
      <c r="B59" s="89"/>
      <c r="C59" s="89"/>
    </row>
    <row r="60" spans="2:9" s="33" customFormat="1" hidden="1" x14ac:dyDescent="0.2">
      <c r="B60" s="89"/>
      <c r="C60" s="89"/>
    </row>
    <row r="61" spans="2:9" hidden="1" x14ac:dyDescent="0.2">
      <c r="B61" s="89"/>
      <c r="C61" s="89"/>
    </row>
    <row r="62" spans="2:9" hidden="1" x14ac:dyDescent="0.2">
      <c r="B62" s="89"/>
      <c r="C62" s="89"/>
    </row>
    <row r="63" spans="2:9" hidden="1" x14ac:dyDescent="0.2">
      <c r="B63" s="89"/>
      <c r="C63" s="89"/>
    </row>
    <row r="64" spans="2:9" hidden="1" x14ac:dyDescent="0.2">
      <c r="B64" s="89"/>
      <c r="C64" s="89"/>
    </row>
    <row r="65" spans="2:3" hidden="1" x14ac:dyDescent="0.2">
      <c r="B65" s="89"/>
      <c r="C65" s="89"/>
    </row>
    <row r="66" spans="2:3" hidden="1" x14ac:dyDescent="0.2">
      <c r="B66" s="89"/>
      <c r="C66" s="89"/>
    </row>
    <row r="67" spans="2:3" hidden="1" x14ac:dyDescent="0.2">
      <c r="B67" s="89"/>
      <c r="C67" s="89"/>
    </row>
    <row r="68" spans="2:3" hidden="1" x14ac:dyDescent="0.2">
      <c r="B68" s="89"/>
      <c r="C68" s="89"/>
    </row>
    <row r="69" spans="2:3" hidden="1" x14ac:dyDescent="0.2">
      <c r="B69" s="89"/>
      <c r="C69" s="89"/>
    </row>
    <row r="70" spans="2:3" hidden="1" x14ac:dyDescent="0.2">
      <c r="B70" s="89"/>
      <c r="C70" s="89"/>
    </row>
    <row r="71" spans="2:3" hidden="1" x14ac:dyDescent="0.2">
      <c r="B71" s="89"/>
      <c r="C71" s="89"/>
    </row>
    <row r="72" spans="2:3" hidden="1" x14ac:dyDescent="0.2">
      <c r="B72" s="89"/>
      <c r="C72" s="89"/>
    </row>
    <row r="73" spans="2:3" hidden="1" x14ac:dyDescent="0.2">
      <c r="B73" s="89"/>
      <c r="C73" s="89"/>
    </row>
    <row r="74" spans="2:3" hidden="1" x14ac:dyDescent="0.2">
      <c r="B74" s="89"/>
      <c r="C74" s="89"/>
    </row>
    <row r="75" spans="2:3" hidden="1" x14ac:dyDescent="0.2">
      <c r="B75" s="89"/>
      <c r="C75" s="89"/>
    </row>
    <row r="76" spans="2:3" hidden="1" x14ac:dyDescent="0.2">
      <c r="B76" s="89"/>
      <c r="C76" s="89"/>
    </row>
    <row r="77" spans="2:3" hidden="1" x14ac:dyDescent="0.2">
      <c r="B77" s="89"/>
      <c r="C77" s="89"/>
    </row>
    <row r="78" spans="2:3" hidden="1" x14ac:dyDescent="0.2">
      <c r="B78" s="89"/>
      <c r="C78" s="89"/>
    </row>
    <row r="79" spans="2:3" hidden="1" x14ac:dyDescent="0.2">
      <c r="B79" s="89"/>
      <c r="C79" s="89"/>
    </row>
    <row r="80" spans="2:3" hidden="1" x14ac:dyDescent="0.2">
      <c r="B80" s="89"/>
      <c r="C80" s="89"/>
    </row>
    <row r="81" spans="2:3" hidden="1" x14ac:dyDescent="0.2">
      <c r="B81" s="89"/>
      <c r="C81" s="89"/>
    </row>
    <row r="82" spans="2:3" hidden="1" x14ac:dyDescent="0.2">
      <c r="B82" s="89"/>
      <c r="C82" s="89"/>
    </row>
    <row r="83" spans="2:3" hidden="1" x14ac:dyDescent="0.2">
      <c r="B83" s="89"/>
      <c r="C83" s="89"/>
    </row>
    <row r="84" spans="2:3" hidden="1" x14ac:dyDescent="0.2">
      <c r="B84" s="89"/>
      <c r="C84" s="89"/>
    </row>
    <row r="85" spans="2:3" hidden="1" x14ac:dyDescent="0.2">
      <c r="B85" s="89"/>
      <c r="C85" s="89"/>
    </row>
    <row r="86" spans="2:3" hidden="1" x14ac:dyDescent="0.2">
      <c r="B86" s="89"/>
      <c r="C86" s="89"/>
    </row>
    <row r="87" spans="2:3" hidden="1" x14ac:dyDescent="0.2">
      <c r="B87" s="89"/>
      <c r="C87" s="89"/>
    </row>
    <row r="88" spans="2:3" hidden="1" x14ac:dyDescent="0.2">
      <c r="B88" s="89"/>
      <c r="C88" s="89"/>
    </row>
    <row r="89" spans="2:3" hidden="1" x14ac:dyDescent="0.2">
      <c r="B89" s="89"/>
      <c r="C89" s="89"/>
    </row>
    <row r="90" spans="2:3" hidden="1" x14ac:dyDescent="0.2">
      <c r="B90" s="89"/>
      <c r="C90" s="89"/>
    </row>
  </sheetData>
  <sheetProtection algorithmName="SHA-512" hashValue="ChXvANjBlwF5dhNPLnUAkKfRnW+b2WggvrV/kR43dCdmiG1q3LWZOjcQXJ2h3b63keDj8oxuxe0Gec1+BRW9AQ==" saltValue="qdzhYzQSrFsJnEkAzm2Hbw==" spinCount="100000" sheet="1" objects="1" scenarios="1" selectLockedCells="1"/>
  <mergeCells count="93">
    <mergeCell ref="B4:I5"/>
    <mergeCell ref="B7:I7"/>
    <mergeCell ref="B11:B12"/>
    <mergeCell ref="C11:D12"/>
    <mergeCell ref="F11:G12"/>
    <mergeCell ref="H11:I12"/>
    <mergeCell ref="C13:D13"/>
    <mergeCell ref="F13:G13"/>
    <mergeCell ref="H13:I13"/>
    <mergeCell ref="C14:D14"/>
    <mergeCell ref="F14:G14"/>
    <mergeCell ref="H14:I14"/>
    <mergeCell ref="C15:D15"/>
    <mergeCell ref="F15:G15"/>
    <mergeCell ref="H15:I15"/>
    <mergeCell ref="C16:D16"/>
    <mergeCell ref="F16:G16"/>
    <mergeCell ref="H16:I16"/>
    <mergeCell ref="I20:I22"/>
    <mergeCell ref="C17:D17"/>
    <mergeCell ref="F17:G17"/>
    <mergeCell ref="H17:I17"/>
    <mergeCell ref="F18:G18"/>
    <mergeCell ref="H18:I18"/>
    <mergeCell ref="B40:C40"/>
    <mergeCell ref="B41:C41"/>
    <mergeCell ref="B42:C42"/>
    <mergeCell ref="B34:C34"/>
    <mergeCell ref="G20:G22"/>
    <mergeCell ref="B33:I33"/>
    <mergeCell ref="B28:I28"/>
    <mergeCell ref="B29:C29"/>
    <mergeCell ref="B30:C30"/>
    <mergeCell ref="B31:C31"/>
    <mergeCell ref="B26:C26"/>
    <mergeCell ref="B20:C22"/>
    <mergeCell ref="D20:D22"/>
    <mergeCell ref="E20:E22"/>
    <mergeCell ref="F20:F22"/>
    <mergeCell ref="H20:H22"/>
    <mergeCell ref="B23:I23"/>
    <mergeCell ref="B24:C24"/>
    <mergeCell ref="B25:C25"/>
    <mergeCell ref="B37:C37"/>
    <mergeCell ref="B39:I39"/>
    <mergeCell ref="B35:C35"/>
    <mergeCell ref="B36:C36"/>
    <mergeCell ref="B56:C56"/>
    <mergeCell ref="B57:C57"/>
    <mergeCell ref="B58:C58"/>
    <mergeCell ref="B59:C59"/>
    <mergeCell ref="B50:C50"/>
    <mergeCell ref="B52:C52"/>
    <mergeCell ref="B53:C53"/>
    <mergeCell ref="B54:C54"/>
    <mergeCell ref="B43:C43"/>
    <mergeCell ref="B45:I45"/>
    <mergeCell ref="B46:C46"/>
    <mergeCell ref="B47:C47"/>
    <mergeCell ref="B55:C55"/>
    <mergeCell ref="E51:I51"/>
    <mergeCell ref="B48:C48"/>
    <mergeCell ref="B69:C69"/>
    <mergeCell ref="B70:C70"/>
    <mergeCell ref="B71:C71"/>
    <mergeCell ref="B72:C72"/>
    <mergeCell ref="B60:C60"/>
    <mergeCell ref="B64:C64"/>
    <mergeCell ref="B65:C65"/>
    <mergeCell ref="B66:C66"/>
    <mergeCell ref="B67:C67"/>
    <mergeCell ref="B68:C68"/>
    <mergeCell ref="B61:C61"/>
    <mergeCell ref="B85:C85"/>
    <mergeCell ref="B74:C74"/>
    <mergeCell ref="B75:C75"/>
    <mergeCell ref="B76:C76"/>
    <mergeCell ref="B77:C77"/>
    <mergeCell ref="B78:C78"/>
    <mergeCell ref="B79:C79"/>
    <mergeCell ref="B80:C80"/>
    <mergeCell ref="B81:C81"/>
    <mergeCell ref="B82:C82"/>
    <mergeCell ref="B83:C83"/>
    <mergeCell ref="B84:C84"/>
    <mergeCell ref="B73:C73"/>
    <mergeCell ref="B62:C62"/>
    <mergeCell ref="B63:C63"/>
    <mergeCell ref="B86:C86"/>
    <mergeCell ref="B87:C87"/>
    <mergeCell ref="B88:C88"/>
    <mergeCell ref="B89:C89"/>
    <mergeCell ref="B90:C90"/>
  </mergeCells>
  <pageMargins left="0.7" right="0.7" top="0.75" bottom="0.75" header="0.3" footer="0.3"/>
  <pageSetup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P45" sqref="P45"/>
    </sheetView>
  </sheetViews>
  <sheetFormatPr baseColWidth="10" defaultColWidth="8.83203125" defaultRowHeight="1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4"/>
  <sheetViews>
    <sheetView workbookViewId="0">
      <selection activeCell="D4" sqref="D4"/>
    </sheetView>
  </sheetViews>
  <sheetFormatPr baseColWidth="10" defaultColWidth="8.83203125" defaultRowHeight="15" x14ac:dyDescent="0.2"/>
  <cols>
    <col min="6" max="6" width="30.83203125" customWidth="1"/>
    <col min="7" max="7" width="19" customWidth="1"/>
    <col min="8" max="8" width="32.83203125" customWidth="1"/>
    <col min="9" max="9" width="32.1640625" customWidth="1"/>
  </cols>
  <sheetData>
    <row r="2" spans="2:8" x14ac:dyDescent="0.2">
      <c r="B2" t="s">
        <v>75</v>
      </c>
      <c r="D2" t="s">
        <v>76</v>
      </c>
      <c r="F2" t="s">
        <v>136</v>
      </c>
      <c r="G2" t="s">
        <v>137</v>
      </c>
      <c r="H2" t="s">
        <v>138</v>
      </c>
    </row>
    <row r="3" spans="2:8" x14ac:dyDescent="0.2">
      <c r="B3" t="s">
        <v>80</v>
      </c>
      <c r="D3" t="s">
        <v>81</v>
      </c>
      <c r="F3" t="s">
        <v>74</v>
      </c>
      <c r="G3" t="s">
        <v>139</v>
      </c>
      <c r="H3" t="s">
        <v>140</v>
      </c>
    </row>
    <row r="4" spans="2:8" x14ac:dyDescent="0.2">
      <c r="F4" t="s">
        <v>79</v>
      </c>
    </row>
  </sheetData>
  <sheetProtection algorithmName="SHA-512" hashValue="xZ8iaVgwze/w2aOQcdTdSnjJVpNz6detdqsO4vXGv0S7FxYrFuRZjXxLudq9ytkqRj74LVki8YZUY+KY8TnoTg==" saltValue="S/wLCTuz3+/69z9bUwoNo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Timber &amp; Measurement Pick Lists</vt:lpstr>
      <vt:lpstr>Timber Stand Records</vt:lpstr>
      <vt:lpstr>Timber Basis Allocation</vt:lpstr>
      <vt:lpstr>Summary Information</vt:lpstr>
      <vt:lpstr>Pull Down Menu Items</vt:lpstr>
      <vt:lpstr>Annual_Crop</vt:lpstr>
      <vt:lpstr>AnnualCrop</vt:lpstr>
      <vt:lpstr>Bushels</vt:lpstr>
      <vt:lpstr>CropType</vt:lpstr>
      <vt:lpstr>Dryland</vt:lpstr>
      <vt:lpstr>Owned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J. Kantrovich</dc:creator>
  <cp:keywords/>
  <dc:description/>
  <cp:lastModifiedBy>Adam J. Kantrovich</cp:lastModifiedBy>
  <cp:revision/>
  <dcterms:created xsi:type="dcterms:W3CDTF">2016-07-07T15:07:54Z</dcterms:created>
  <dcterms:modified xsi:type="dcterms:W3CDTF">2024-09-18T19:41:40Z</dcterms:modified>
  <cp:category/>
  <cp:contentStatus/>
</cp:coreProperties>
</file>