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13_ncr:1_{50D388D4-BB5B-4D9C-AD6E-F2B08D5EDF62}" xr6:coauthVersionLast="45" xr6:coauthVersionMax="45" xr10:uidLastSave="{00000000-0000-0000-0000-000000000000}"/>
  <bookViews>
    <workbookView xWindow="-110" yWindow="-110" windowWidth="25820" windowHeight="14020" xr2:uid="{488756CC-C375-4210-98B2-5015BE73F326}"/>
  </bookViews>
  <sheets>
    <sheet name="ODE" sheetId="1" r:id="rId1"/>
    <sheet name="ETAP" sheetId="4" r:id="rId2"/>
    <sheet name="Traditional Masters Programs" sheetId="3" r:id="rId3"/>
    <sheet name="Traditonal Master Projects List" sheetId="5" r:id="rId4"/>
    <sheet name="Summer School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4" l="1"/>
  <c r="F16" i="4"/>
  <c r="E16" i="4"/>
  <c r="D16" i="4"/>
  <c r="C16" i="4"/>
  <c r="B16" i="4"/>
  <c r="G15" i="4"/>
  <c r="F15" i="4"/>
  <c r="E15" i="4"/>
  <c r="D15" i="4"/>
  <c r="C15" i="4"/>
  <c r="B15" i="4"/>
  <c r="G14" i="4"/>
  <c r="G20" i="4" s="1"/>
  <c r="F14" i="4"/>
  <c r="E14" i="4"/>
  <c r="D14" i="4"/>
  <c r="C14" i="4"/>
  <c r="B14" i="4"/>
  <c r="B37" i="3" l="1"/>
  <c r="C37" i="3"/>
  <c r="D37" i="3"/>
  <c r="E37" i="3"/>
  <c r="F37" i="3"/>
  <c r="G37" i="3"/>
  <c r="B25" i="3"/>
  <c r="C25" i="3"/>
  <c r="D25" i="3"/>
  <c r="E25" i="3"/>
  <c r="F25" i="3"/>
  <c r="G25" i="3"/>
  <c r="B26" i="3"/>
  <c r="C26" i="3"/>
  <c r="D26" i="3"/>
  <c r="E26" i="3"/>
  <c r="F26" i="3"/>
  <c r="G26" i="3"/>
  <c r="B27" i="3"/>
  <c r="C27" i="3"/>
  <c r="D27" i="3"/>
  <c r="E27" i="3"/>
  <c r="F27" i="3"/>
  <c r="G27" i="3"/>
  <c r="B28" i="3"/>
  <c r="C28" i="3"/>
  <c r="D28" i="3"/>
  <c r="E28" i="3"/>
  <c r="F28" i="3"/>
  <c r="G28" i="3"/>
  <c r="B29" i="3"/>
  <c r="C29" i="3"/>
  <c r="D29" i="3"/>
  <c r="E29" i="3"/>
  <c r="F29" i="3"/>
  <c r="G29" i="3"/>
  <c r="B30" i="3"/>
  <c r="C30" i="3"/>
  <c r="D30" i="3"/>
  <c r="E30" i="3"/>
  <c r="F30" i="3"/>
  <c r="G30" i="3"/>
  <c r="B31" i="3"/>
  <c r="C31" i="3"/>
  <c r="D31" i="3"/>
  <c r="E31" i="3"/>
  <c r="F31" i="3"/>
  <c r="G31" i="3"/>
  <c r="B32" i="3"/>
  <c r="C32" i="3"/>
  <c r="D32" i="3"/>
  <c r="E32" i="3"/>
  <c r="F32" i="3"/>
  <c r="G32" i="3"/>
  <c r="B33" i="3"/>
  <c r="C33" i="3"/>
  <c r="D33" i="3"/>
  <c r="E33" i="3"/>
  <c r="F33" i="3"/>
  <c r="G33" i="3"/>
  <c r="B34" i="3"/>
  <c r="C34" i="3"/>
  <c r="D34" i="3"/>
  <c r="E34" i="3"/>
  <c r="F34" i="3"/>
  <c r="G34" i="3"/>
  <c r="B35" i="3"/>
  <c r="C35" i="3"/>
  <c r="D35" i="3"/>
  <c r="E35" i="3"/>
  <c r="F35" i="3"/>
  <c r="G35" i="3"/>
  <c r="B36" i="3"/>
  <c r="C36" i="3"/>
  <c r="D36" i="3"/>
  <c r="E36" i="3"/>
  <c r="F36" i="3"/>
  <c r="G36" i="3"/>
  <c r="G24" i="3"/>
  <c r="F24" i="3"/>
  <c r="E24" i="3"/>
  <c r="D24" i="3"/>
  <c r="C24" i="3"/>
  <c r="B24" i="3"/>
  <c r="G23" i="3"/>
  <c r="F23" i="3"/>
  <c r="E23" i="3"/>
  <c r="D23" i="3"/>
  <c r="C23" i="3"/>
  <c r="B23" i="3"/>
  <c r="G22" i="3"/>
  <c r="G39" i="3" s="1"/>
  <c r="F22" i="3"/>
  <c r="E22" i="3"/>
  <c r="D22" i="3"/>
  <c r="C22" i="3"/>
  <c r="B22" i="3"/>
  <c r="G20" i="1" l="1"/>
  <c r="H35" i="2"/>
  <c r="H29" i="2"/>
  <c r="G29" i="2"/>
  <c r="F29" i="2"/>
  <c r="E29" i="2"/>
  <c r="D29" i="2"/>
  <c r="C29" i="2"/>
  <c r="H28" i="2"/>
  <c r="G28" i="2"/>
  <c r="F28" i="2"/>
  <c r="E28" i="2"/>
  <c r="D28" i="2"/>
  <c r="C28" i="2"/>
  <c r="H27" i="2"/>
  <c r="G27" i="2"/>
  <c r="F27" i="2"/>
  <c r="E27" i="2"/>
  <c r="D27" i="2"/>
  <c r="C27" i="2"/>
  <c r="H22" i="2"/>
  <c r="G22" i="2"/>
  <c r="F22" i="2"/>
  <c r="E22" i="2"/>
  <c r="D22" i="2"/>
  <c r="C22" i="2"/>
  <c r="H21" i="2"/>
  <c r="G21" i="2"/>
  <c r="F21" i="2"/>
  <c r="E21" i="2"/>
  <c r="D21" i="2"/>
  <c r="C21" i="2"/>
  <c r="H20" i="2"/>
  <c r="G20" i="2"/>
  <c r="F20" i="2"/>
  <c r="E20" i="2"/>
  <c r="D20" i="2"/>
  <c r="C20" i="2"/>
  <c r="B15" i="1" l="1"/>
  <c r="C15" i="1"/>
  <c r="D15" i="1"/>
  <c r="E15" i="1"/>
  <c r="F15" i="1"/>
  <c r="G15" i="1"/>
  <c r="B16" i="1"/>
  <c r="C16" i="1"/>
  <c r="D16" i="1"/>
  <c r="E16" i="1"/>
  <c r="F16" i="1"/>
  <c r="G16" i="1"/>
  <c r="G14" i="1"/>
  <c r="C14" i="1"/>
  <c r="D14" i="1"/>
  <c r="E14" i="1"/>
  <c r="F14" i="1"/>
  <c r="B14" i="1"/>
</calcChain>
</file>

<file path=xl/sharedStrings.xml><?xml version="1.0" encoding="utf-8"?>
<sst xmlns="http://schemas.openxmlformats.org/spreadsheetml/2006/main" count="218" uniqueCount="113">
  <si>
    <t>Journal ID:</t>
  </si>
  <si>
    <t>Long Description:</t>
  </si>
  <si>
    <t>Account</t>
  </si>
  <si>
    <t>Fund</t>
  </si>
  <si>
    <t>Dept</t>
  </si>
  <si>
    <t>Program</t>
  </si>
  <si>
    <t>Class</t>
  </si>
  <si>
    <t>Project</t>
  </si>
  <si>
    <t>Amount</t>
  </si>
  <si>
    <t>Reference</t>
  </si>
  <si>
    <t>Note:</t>
  </si>
  <si>
    <t>1. Budget revenue and expenses at departmental level.</t>
  </si>
  <si>
    <t>2. For college re-distribution, apply your internal revenue sharing agreement % and debit revenue to holding department and credit revenue to receiving departments.</t>
  </si>
  <si>
    <t>3. Edit Dept and Amount column; Add as many lines as needed.</t>
  </si>
  <si>
    <t>4. Account 1130 lines are for cash offset; Add as many lines as needed.</t>
  </si>
  <si>
    <t>check</t>
  </si>
  <si>
    <t>Undergraduate</t>
  </si>
  <si>
    <t>Graduate</t>
  </si>
  <si>
    <t>MENGR-BMED-F</t>
  </si>
  <si>
    <t>MS-BIOE-F</t>
  </si>
  <si>
    <t>MENGR-ELEN-F</t>
  </si>
  <si>
    <t>MS-CPEN-F</t>
  </si>
  <si>
    <t>MS-ELEN-F</t>
  </si>
  <si>
    <t>MS-PHOT-F</t>
  </si>
  <si>
    <t>MS-INEN-F</t>
  </si>
  <si>
    <t>MS-BIEN-F</t>
  </si>
  <si>
    <t>MS-EES-F</t>
  </si>
  <si>
    <t>MS-HYDR-F</t>
  </si>
  <si>
    <t>MS-CHEN-F</t>
  </si>
  <si>
    <t>MS-CIVE-F</t>
  </si>
  <si>
    <t>MS-ME-F</t>
  </si>
  <si>
    <t>MSE</t>
  </si>
  <si>
    <t>MS-CPSC-F</t>
  </si>
  <si>
    <t>3. Edit Dept, Amount and Project column; Add as many lines as needed.</t>
  </si>
  <si>
    <t>Journal Source:</t>
  </si>
  <si>
    <t>UJE</t>
  </si>
  <si>
    <t>Traditional Graduate Programs Projects List (range 1403200-1403299)</t>
  </si>
  <si>
    <t>Program Code</t>
  </si>
  <si>
    <t xml:space="preserve">Project </t>
  </si>
  <si>
    <t>Project Description</t>
  </si>
  <si>
    <t>Project Manager</t>
  </si>
  <si>
    <t>CAAH</t>
  </si>
  <si>
    <t>LaToya Maddox</t>
  </si>
  <si>
    <t>039917</t>
  </si>
  <si>
    <t>MARCH-ARCC-B</t>
  </si>
  <si>
    <t>ARCH Trad Graduate Programs</t>
  </si>
  <si>
    <t>Established</t>
  </si>
  <si>
    <t>MCSM-CSM-B</t>
  </si>
  <si>
    <t>CSM Trad Graduate Programs</t>
  </si>
  <si>
    <t>MFA-VART-B</t>
  </si>
  <si>
    <t>ART Trad Graduate Programs</t>
  </si>
  <si>
    <t>MCRP-CRP-B</t>
  </si>
  <si>
    <t>CRP Trad Graduate Programs</t>
  </si>
  <si>
    <t>MLA-LARC-B</t>
  </si>
  <si>
    <t>LARCH Trad Graduate Programs</t>
  </si>
  <si>
    <t>MA-ENGL-B</t>
  </si>
  <si>
    <t>ENG Trad Graduate Programs</t>
  </si>
  <si>
    <t>MA-PROC-B</t>
  </si>
  <si>
    <t>PROC Trad Graduate Programs</t>
  </si>
  <si>
    <t>MA-WRHM-B</t>
  </si>
  <si>
    <t>WRHM Trad Graduate Programs</t>
  </si>
  <si>
    <t>MA-HIST-B</t>
  </si>
  <si>
    <t>HIST Trad Graduate Programs</t>
  </si>
  <si>
    <t>SCI</t>
  </si>
  <si>
    <t>Barbara Bass</t>
  </si>
  <si>
    <t>003945</t>
  </si>
  <si>
    <t>MS-ENTX-G</t>
  </si>
  <si>
    <t>Trad Grad Prog - ENTOX</t>
  </si>
  <si>
    <t>MS-MICR-G</t>
  </si>
  <si>
    <t>Trad Grad Prog – MicroBio</t>
  </si>
  <si>
    <t>COE</t>
  </si>
  <si>
    <t>Regina Carroll</t>
  </si>
  <si>
    <t>005663</t>
  </si>
  <si>
    <t>MED-CED1-E</t>
  </si>
  <si>
    <t>EOLD MED Student Affairs</t>
  </si>
  <si>
    <t>MED-ADSU-E</t>
  </si>
  <si>
    <t>EOLD MED Admin Supervision</t>
  </si>
  <si>
    <t>MS-AL-E</t>
  </si>
  <si>
    <t>EOLD MED Athletic Leadership</t>
  </si>
  <si>
    <t>MHRD-HRD-E</t>
  </si>
  <si>
    <t>EOLD MHRD</t>
  </si>
  <si>
    <t>MED-CED2-E</t>
  </si>
  <si>
    <t>EHD MED Counselor Ed/CMH</t>
  </si>
  <si>
    <t>MED-LITR-E</t>
  </si>
  <si>
    <t>EHD MED Literacy Ed</t>
  </si>
  <si>
    <t>MED-TLRN-E</t>
  </si>
  <si>
    <t>T&amp;L MED Teaching &amp; Learning</t>
  </si>
  <si>
    <t>CECAS</t>
  </si>
  <si>
    <t>CECAS MS MENGR-BMED</t>
  </si>
  <si>
    <t>Brittney McCall</t>
  </si>
  <si>
    <t>CECAS MS BIOE</t>
  </si>
  <si>
    <t>CECAS MS MENGR-ELEN</t>
  </si>
  <si>
    <t>CECAS MS ECE-CPEN</t>
  </si>
  <si>
    <t>CECAS MS ECE-ELEN</t>
  </si>
  <si>
    <t>CECAS MS ECE-PHOT</t>
  </si>
  <si>
    <t>CECAS MS INEN</t>
  </si>
  <si>
    <t>CECAS MS EEES-BIEN</t>
  </si>
  <si>
    <t>CECAS MS EEES-EES</t>
  </si>
  <si>
    <t>CECAS MS EEES-HYDR</t>
  </si>
  <si>
    <t>CECAS MS CHEN</t>
  </si>
  <si>
    <t>CECAS MS CIVE</t>
  </si>
  <si>
    <t>CECAS MS ME</t>
  </si>
  <si>
    <t>CECAS MS MSE</t>
  </si>
  <si>
    <t>CECAS MS CPSC</t>
  </si>
  <si>
    <t>3. Edit Account, Dept and Amount column; Add as many lines as needed.</t>
  </si>
  <si>
    <t>This template uses CECAS projects as an example</t>
  </si>
  <si>
    <t>Budget Center</t>
  </si>
  <si>
    <t>CBus</t>
  </si>
  <si>
    <t>CAFLS</t>
  </si>
  <si>
    <t>CBSHS</t>
  </si>
  <si>
    <t>PROV</t>
  </si>
  <si>
    <t>CCIT</t>
  </si>
  <si>
    <t>ODE revenue accounts: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</si>
</sst>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00"/>
    <numFmt numFmtId="165" formatCode="00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>
      <alignment vertical="top"/>
    </xf>
    <xf numFmtId="0" fontId="4" fillId="0" borderId="0">
      <alignment vertical="top"/>
    </xf>
  </cellStyleXfs>
  <cellXfs count="20">
    <xf numFmtId="0" fontId="0" fillId="0" borderId="0" xfId="0"/>
    <xf numFmtId="164" fontId="1" fillId="0" borderId="0" xfId="2" applyNumberFormat="1" applyAlignment="1">
      <alignment horizontal="center" vertical="center"/>
    </xf>
    <xf numFmtId="165" fontId="1" fillId="0" borderId="0" xfId="2" applyNumberFormat="1" applyAlignment="1">
      <alignment horizontal="center" vertical="center"/>
    </xf>
    <xf numFmtId="43" fontId="0" fillId="0" borderId="0" xfId="1" applyFont="1"/>
    <xf numFmtId="166" fontId="0" fillId="0" borderId="0" xfId="1" applyNumberFormat="1" applyFont="1"/>
    <xf numFmtId="164" fontId="1" fillId="2" borderId="0" xfId="2" applyNumberFormat="1" applyFill="1" applyAlignment="1">
      <alignment horizontal="center" vertical="center"/>
    </xf>
    <xf numFmtId="0" fontId="0" fillId="2" borderId="0" xfId="0" applyFill="1"/>
    <xf numFmtId="166" fontId="0" fillId="2" borderId="0" xfId="1" applyNumberFormat="1" applyFont="1" applyFill="1"/>
    <xf numFmtId="166" fontId="0" fillId="0" borderId="0" xfId="0" applyNumberFormat="1"/>
    <xf numFmtId="0" fontId="2" fillId="0" borderId="0" xfId="0" applyFont="1"/>
    <xf numFmtId="164" fontId="2" fillId="2" borderId="0" xfId="2" applyNumberFormat="1" applyFont="1" applyFill="1" applyAlignment="1">
      <alignment horizontal="center" vertical="center"/>
    </xf>
    <xf numFmtId="165" fontId="2" fillId="0" borderId="0" xfId="2" applyNumberFormat="1" applyFont="1" applyAlignment="1">
      <alignment horizontal="center" vertical="center"/>
    </xf>
    <xf numFmtId="0" fontId="2" fillId="2" borderId="0" xfId="0" applyFont="1" applyFill="1"/>
    <xf numFmtId="49" fontId="0" fillId="0" borderId="0" xfId="0" applyNumberFormat="1"/>
    <xf numFmtId="0" fontId="4" fillId="0" borderId="0" xfId="3" applyAlignment="1">
      <alignment horizontal="left" vertical="top" indent="2"/>
    </xf>
    <xf numFmtId="0" fontId="4" fillId="0" borderId="0" xfId="4">
      <alignment vertical="top"/>
    </xf>
    <xf numFmtId="0" fontId="5" fillId="0" borderId="0" xfId="0" applyFont="1" applyAlignment="1">
      <alignment vertical="center"/>
    </xf>
    <xf numFmtId="0" fontId="3" fillId="0" borderId="0" xfId="0" applyFont="1"/>
    <xf numFmtId="0" fontId="4" fillId="0" borderId="0" xfId="4" applyAlignment="1">
      <alignment horizontal="left" vertical="top" indent="2"/>
    </xf>
    <xf numFmtId="0" fontId="6" fillId="0" borderId="0" xfId="0" applyFont="1"/>
  </cellXfs>
  <cellStyles count="5">
    <cellStyle name="Comma" xfId="1" builtinId="3"/>
    <cellStyle name="Normal" xfId="0" builtinId="0"/>
    <cellStyle name="Normal 2" xfId="4" xr:uid="{1D4EBE3D-E785-4D46-A820-5281FD7BB1EB}"/>
    <cellStyle name="Normal 2 2" xfId="2" xr:uid="{6448B522-E794-4953-9046-E55DDF748707}"/>
    <cellStyle name="Normal 3" xfId="3" xr:uid="{E3703890-2FE3-4047-B113-1A1A2AC973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114E9-9506-4A98-84EE-4AFDDD08AA7E}">
  <dimension ref="A1:K38"/>
  <sheetViews>
    <sheetView tabSelected="1" workbookViewId="0">
      <selection activeCell="K10" sqref="K10"/>
    </sheetView>
  </sheetViews>
  <sheetFormatPr defaultRowHeight="14.5" x14ac:dyDescent="0.35"/>
  <cols>
    <col min="1" max="1" width="17.1796875" customWidth="1"/>
    <col min="3" max="3" width="8.7265625" style="1"/>
    <col min="4" max="4" width="8.7265625" style="2"/>
    <col min="7" max="7" width="11.08984375" bestFit="1" customWidth="1"/>
    <col min="11" max="11" width="9.1796875" bestFit="1" customWidth="1"/>
  </cols>
  <sheetData>
    <row r="1" spans="1:11" x14ac:dyDescent="0.35">
      <c r="A1" s="9" t="s">
        <v>0</v>
      </c>
    </row>
    <row r="2" spans="1:11" x14ac:dyDescent="0.35">
      <c r="A2" s="9" t="s">
        <v>1</v>
      </c>
    </row>
    <row r="3" spans="1:11" x14ac:dyDescent="0.35">
      <c r="A3" s="9" t="s">
        <v>34</v>
      </c>
      <c r="B3" t="s">
        <v>35</v>
      </c>
    </row>
    <row r="4" spans="1:11" x14ac:dyDescent="0.35">
      <c r="A4" s="12" t="s">
        <v>2</v>
      </c>
      <c r="B4" s="9" t="s">
        <v>3</v>
      </c>
      <c r="C4" s="10" t="s">
        <v>4</v>
      </c>
      <c r="D4" s="11" t="s">
        <v>5</v>
      </c>
      <c r="E4" s="9" t="s">
        <v>6</v>
      </c>
      <c r="F4" s="9" t="s">
        <v>7</v>
      </c>
      <c r="G4" s="12" t="s">
        <v>8</v>
      </c>
      <c r="H4" s="9" t="s">
        <v>9</v>
      </c>
      <c r="I4" s="9"/>
      <c r="J4" s="9"/>
    </row>
    <row r="5" spans="1:11" x14ac:dyDescent="0.35">
      <c r="A5" s="6">
        <v>4069</v>
      </c>
      <c r="B5">
        <v>14</v>
      </c>
      <c r="C5" s="5">
        <v>900</v>
      </c>
      <c r="D5" s="2">
        <v>0</v>
      </c>
      <c r="E5">
        <v>100</v>
      </c>
      <c r="F5">
        <v>1401145</v>
      </c>
      <c r="G5" s="7">
        <v>100000</v>
      </c>
      <c r="K5" s="8"/>
    </row>
    <row r="6" spans="1:11" x14ac:dyDescent="0.35">
      <c r="A6" s="6">
        <v>4069</v>
      </c>
      <c r="B6">
        <v>14</v>
      </c>
      <c r="C6" s="5">
        <v>905</v>
      </c>
      <c r="D6" s="2">
        <v>0</v>
      </c>
      <c r="E6">
        <v>100</v>
      </c>
      <c r="F6">
        <v>1401145</v>
      </c>
      <c r="G6" s="7">
        <v>-50000</v>
      </c>
      <c r="K6" s="8"/>
    </row>
    <row r="7" spans="1:11" x14ac:dyDescent="0.35">
      <c r="A7" s="6">
        <v>4069</v>
      </c>
      <c r="B7">
        <v>14</v>
      </c>
      <c r="C7" s="5">
        <v>911</v>
      </c>
      <c r="D7" s="2">
        <v>0</v>
      </c>
      <c r="E7">
        <v>100</v>
      </c>
      <c r="F7">
        <v>1401145</v>
      </c>
      <c r="G7" s="7">
        <v>-50000</v>
      </c>
      <c r="K7" s="8"/>
    </row>
    <row r="8" spans="1:11" x14ac:dyDescent="0.35">
      <c r="C8" s="5"/>
      <c r="G8" s="7"/>
    </row>
    <row r="9" spans="1:11" x14ac:dyDescent="0.35">
      <c r="C9" s="5"/>
      <c r="G9" s="7"/>
    </row>
    <row r="10" spans="1:11" x14ac:dyDescent="0.35">
      <c r="C10" s="5"/>
      <c r="G10" s="7"/>
    </row>
    <row r="11" spans="1:11" x14ac:dyDescent="0.35">
      <c r="C11" s="5"/>
      <c r="G11" s="7"/>
    </row>
    <row r="12" spans="1:11" x14ac:dyDescent="0.35">
      <c r="C12" s="5"/>
      <c r="G12" s="7"/>
    </row>
    <row r="13" spans="1:11" x14ac:dyDescent="0.35">
      <c r="C13" s="5"/>
      <c r="G13" s="7"/>
    </row>
    <row r="14" spans="1:11" x14ac:dyDescent="0.35">
      <c r="A14">
        <v>1130</v>
      </c>
      <c r="B14">
        <f>B5</f>
        <v>14</v>
      </c>
      <c r="C14" s="5">
        <f t="shared" ref="C14:F14" si="0">C5</f>
        <v>900</v>
      </c>
      <c r="D14" s="2">
        <f t="shared" si="0"/>
        <v>0</v>
      </c>
      <c r="E14">
        <f t="shared" si="0"/>
        <v>100</v>
      </c>
      <c r="F14">
        <f t="shared" si="0"/>
        <v>1401145</v>
      </c>
      <c r="G14" s="7">
        <f>-G5</f>
        <v>-100000</v>
      </c>
    </row>
    <row r="15" spans="1:11" x14ac:dyDescent="0.35">
      <c r="A15">
        <v>1130</v>
      </c>
      <c r="B15">
        <f t="shared" ref="B15:F15" si="1">B6</f>
        <v>14</v>
      </c>
      <c r="C15" s="5">
        <f t="shared" si="1"/>
        <v>905</v>
      </c>
      <c r="D15" s="2">
        <f t="shared" si="1"/>
        <v>0</v>
      </c>
      <c r="E15">
        <f t="shared" si="1"/>
        <v>100</v>
      </c>
      <c r="F15">
        <f t="shared" si="1"/>
        <v>1401145</v>
      </c>
      <c r="G15" s="7">
        <f>-G6</f>
        <v>50000</v>
      </c>
    </row>
    <row r="16" spans="1:11" x14ac:dyDescent="0.35">
      <c r="A16">
        <v>1130</v>
      </c>
      <c r="B16">
        <f t="shared" ref="B16:F16" si="2">B7</f>
        <v>14</v>
      </c>
      <c r="C16" s="5">
        <f t="shared" si="2"/>
        <v>911</v>
      </c>
      <c r="D16" s="2">
        <f t="shared" si="2"/>
        <v>0</v>
      </c>
      <c r="E16">
        <f t="shared" si="2"/>
        <v>100</v>
      </c>
      <c r="F16">
        <f t="shared" si="2"/>
        <v>1401145</v>
      </c>
      <c r="G16" s="7">
        <f>-G7</f>
        <v>50000</v>
      </c>
    </row>
    <row r="17" spans="1:8" x14ac:dyDescent="0.35">
      <c r="G17" s="4"/>
    </row>
    <row r="18" spans="1:8" x14ac:dyDescent="0.35">
      <c r="G18" s="4"/>
    </row>
    <row r="20" spans="1:8" x14ac:dyDescent="0.35">
      <c r="G20" s="3">
        <f>SUM(G5:G19)</f>
        <v>0</v>
      </c>
      <c r="H20" t="s">
        <v>15</v>
      </c>
    </row>
    <row r="22" spans="1:8" x14ac:dyDescent="0.35">
      <c r="A22" s="9" t="s">
        <v>10</v>
      </c>
    </row>
    <row r="23" spans="1:8" x14ac:dyDescent="0.35">
      <c r="A23" t="s">
        <v>11</v>
      </c>
    </row>
    <row r="24" spans="1:8" x14ac:dyDescent="0.35">
      <c r="A24" t="s">
        <v>12</v>
      </c>
    </row>
    <row r="25" spans="1:8" x14ac:dyDescent="0.35">
      <c r="A25" t="s">
        <v>104</v>
      </c>
    </row>
    <row r="26" spans="1:8" x14ac:dyDescent="0.35">
      <c r="A26" t="s">
        <v>14</v>
      </c>
    </row>
    <row r="28" spans="1:8" x14ac:dyDescent="0.35">
      <c r="A28" t="s">
        <v>112</v>
      </c>
    </row>
    <row r="29" spans="1:8" x14ac:dyDescent="0.35">
      <c r="A29" t="s">
        <v>106</v>
      </c>
      <c r="B29" t="s">
        <v>2</v>
      </c>
    </row>
    <row r="30" spans="1:8" x14ac:dyDescent="0.35">
      <c r="A30" t="s">
        <v>41</v>
      </c>
      <c r="B30">
        <v>4073</v>
      </c>
    </row>
    <row r="31" spans="1:8" x14ac:dyDescent="0.35">
      <c r="A31" t="s">
        <v>107</v>
      </c>
      <c r="B31">
        <v>4064</v>
      </c>
    </row>
    <row r="32" spans="1:8" x14ac:dyDescent="0.35">
      <c r="A32" t="s">
        <v>108</v>
      </c>
      <c r="B32">
        <v>4065</v>
      </c>
    </row>
    <row r="33" spans="1:2" x14ac:dyDescent="0.35">
      <c r="A33" t="s">
        <v>87</v>
      </c>
      <c r="B33">
        <v>4069</v>
      </c>
    </row>
    <row r="34" spans="1:2" x14ac:dyDescent="0.35">
      <c r="A34" t="s">
        <v>109</v>
      </c>
      <c r="B34">
        <v>4061</v>
      </c>
    </row>
    <row r="35" spans="1:2" x14ac:dyDescent="0.35">
      <c r="A35" t="s">
        <v>70</v>
      </c>
      <c r="B35">
        <v>4068</v>
      </c>
    </row>
    <row r="36" spans="1:2" x14ac:dyDescent="0.35">
      <c r="A36" t="s">
        <v>63</v>
      </c>
      <c r="B36">
        <v>4070</v>
      </c>
    </row>
    <row r="37" spans="1:2" x14ac:dyDescent="0.35">
      <c r="A37" t="s">
        <v>110</v>
      </c>
      <c r="B37">
        <v>4071</v>
      </c>
    </row>
    <row r="38" spans="1:2" x14ac:dyDescent="0.35">
      <c r="A38" t="s">
        <v>111</v>
      </c>
      <c r="B38">
        <v>4072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8D98-CB59-46BE-B7CE-20F40BA98F7E}">
  <dimension ref="A1:K26"/>
  <sheetViews>
    <sheetView workbookViewId="0">
      <selection activeCell="E28" sqref="E28"/>
    </sheetView>
  </sheetViews>
  <sheetFormatPr defaultRowHeight="14.5" x14ac:dyDescent="0.35"/>
  <cols>
    <col min="1" max="1" width="17.1796875" customWidth="1"/>
    <col min="3" max="3" width="8.7265625" style="1"/>
    <col min="4" max="4" width="8.7265625" style="2"/>
    <col min="7" max="7" width="11.08984375" bestFit="1" customWidth="1"/>
    <col min="11" max="11" width="9.1796875" bestFit="1" customWidth="1"/>
  </cols>
  <sheetData>
    <row r="1" spans="1:11" x14ac:dyDescent="0.35">
      <c r="A1" s="9" t="s">
        <v>0</v>
      </c>
    </row>
    <row r="2" spans="1:11" x14ac:dyDescent="0.35">
      <c r="A2" s="9" t="s">
        <v>1</v>
      </c>
    </row>
    <row r="3" spans="1:11" x14ac:dyDescent="0.35">
      <c r="A3" s="9" t="s">
        <v>34</v>
      </c>
      <c r="B3" t="s">
        <v>35</v>
      </c>
    </row>
    <row r="4" spans="1:11" x14ac:dyDescent="0.35">
      <c r="A4" s="9" t="s">
        <v>2</v>
      </c>
      <c r="B4" s="9" t="s">
        <v>3</v>
      </c>
      <c r="C4" s="10" t="s">
        <v>4</v>
      </c>
      <c r="D4" s="11" t="s">
        <v>5</v>
      </c>
      <c r="E4" s="9" t="s">
        <v>6</v>
      </c>
      <c r="F4" s="9" t="s">
        <v>7</v>
      </c>
      <c r="G4" s="12" t="s">
        <v>8</v>
      </c>
      <c r="H4" s="9" t="s">
        <v>9</v>
      </c>
      <c r="I4" s="9"/>
      <c r="J4" s="9"/>
    </row>
    <row r="5" spans="1:11" x14ac:dyDescent="0.35">
      <c r="A5">
        <v>4033</v>
      </c>
      <c r="B5">
        <v>14</v>
      </c>
      <c r="C5" s="5">
        <v>900</v>
      </c>
      <c r="D5" s="2">
        <v>0</v>
      </c>
      <c r="E5">
        <v>130</v>
      </c>
      <c r="F5">
        <v>1401933</v>
      </c>
      <c r="G5" s="7">
        <v>100000</v>
      </c>
      <c r="K5" s="8"/>
    </row>
    <row r="6" spans="1:11" x14ac:dyDescent="0.35">
      <c r="A6">
        <v>4033</v>
      </c>
      <c r="B6">
        <v>14</v>
      </c>
      <c r="C6" s="5">
        <v>905</v>
      </c>
      <c r="D6" s="2">
        <v>0</v>
      </c>
      <c r="E6">
        <v>130</v>
      </c>
      <c r="F6">
        <v>1401933</v>
      </c>
      <c r="G6" s="7">
        <v>-50000</v>
      </c>
      <c r="K6" s="8"/>
    </row>
    <row r="7" spans="1:11" x14ac:dyDescent="0.35">
      <c r="A7">
        <v>4033</v>
      </c>
      <c r="B7">
        <v>14</v>
      </c>
      <c r="C7" s="5">
        <v>911</v>
      </c>
      <c r="D7" s="2">
        <v>0</v>
      </c>
      <c r="E7">
        <v>130</v>
      </c>
      <c r="F7">
        <v>1401933</v>
      </c>
      <c r="G7" s="7">
        <v>-50000</v>
      </c>
      <c r="K7" s="8"/>
    </row>
    <row r="8" spans="1:11" x14ac:dyDescent="0.35">
      <c r="C8" s="5"/>
      <c r="G8" s="7"/>
    </row>
    <row r="9" spans="1:11" x14ac:dyDescent="0.35">
      <c r="C9" s="5"/>
      <c r="G9" s="7"/>
    </row>
    <row r="10" spans="1:11" x14ac:dyDescent="0.35">
      <c r="C10" s="5"/>
      <c r="G10" s="7"/>
    </row>
    <row r="11" spans="1:11" x14ac:dyDescent="0.35">
      <c r="C11" s="5"/>
      <c r="G11" s="7"/>
    </row>
    <row r="12" spans="1:11" x14ac:dyDescent="0.35">
      <c r="C12" s="5"/>
      <c r="G12" s="7"/>
    </row>
    <row r="13" spans="1:11" x14ac:dyDescent="0.35">
      <c r="C13" s="5"/>
      <c r="G13" s="7"/>
    </row>
    <row r="14" spans="1:11" x14ac:dyDescent="0.35">
      <c r="A14">
        <v>1130</v>
      </c>
      <c r="B14">
        <f>B5</f>
        <v>14</v>
      </c>
      <c r="C14" s="5">
        <f t="shared" ref="C14:F14" si="0">C5</f>
        <v>900</v>
      </c>
      <c r="D14" s="2">
        <f t="shared" si="0"/>
        <v>0</v>
      </c>
      <c r="E14">
        <f t="shared" si="0"/>
        <v>130</v>
      </c>
      <c r="F14">
        <f t="shared" si="0"/>
        <v>1401933</v>
      </c>
      <c r="G14" s="7">
        <f>-G5</f>
        <v>-100000</v>
      </c>
    </row>
    <row r="15" spans="1:11" x14ac:dyDescent="0.35">
      <c r="A15">
        <v>1130</v>
      </c>
      <c r="B15">
        <f t="shared" ref="B15:F16" si="1">B6</f>
        <v>14</v>
      </c>
      <c r="C15" s="5">
        <f t="shared" si="1"/>
        <v>905</v>
      </c>
      <c r="D15" s="2">
        <f t="shared" si="1"/>
        <v>0</v>
      </c>
      <c r="E15">
        <f t="shared" si="1"/>
        <v>130</v>
      </c>
      <c r="F15">
        <f t="shared" si="1"/>
        <v>1401933</v>
      </c>
      <c r="G15" s="7">
        <f>-G6</f>
        <v>50000</v>
      </c>
    </row>
    <row r="16" spans="1:11" x14ac:dyDescent="0.35">
      <c r="A16">
        <v>1130</v>
      </c>
      <c r="B16">
        <f t="shared" si="1"/>
        <v>14</v>
      </c>
      <c r="C16" s="5">
        <f t="shared" si="1"/>
        <v>911</v>
      </c>
      <c r="D16" s="2">
        <f t="shared" si="1"/>
        <v>0</v>
      </c>
      <c r="E16">
        <f t="shared" si="1"/>
        <v>130</v>
      </c>
      <c r="F16">
        <f t="shared" si="1"/>
        <v>1401933</v>
      </c>
      <c r="G16" s="7">
        <f>-G7</f>
        <v>50000</v>
      </c>
    </row>
    <row r="17" spans="1:8" x14ac:dyDescent="0.35">
      <c r="G17" s="4"/>
    </row>
    <row r="18" spans="1:8" x14ac:dyDescent="0.35">
      <c r="G18" s="4"/>
    </row>
    <row r="20" spans="1:8" x14ac:dyDescent="0.35">
      <c r="G20" s="3">
        <f>SUM(G5:G19)</f>
        <v>0</v>
      </c>
      <c r="H20" t="s">
        <v>15</v>
      </c>
    </row>
    <row r="22" spans="1:8" x14ac:dyDescent="0.35">
      <c r="A22" s="9" t="s">
        <v>10</v>
      </c>
    </row>
    <row r="23" spans="1:8" x14ac:dyDescent="0.35">
      <c r="A23" t="s">
        <v>11</v>
      </c>
    </row>
    <row r="24" spans="1:8" x14ac:dyDescent="0.35">
      <c r="A24" t="s">
        <v>12</v>
      </c>
    </row>
    <row r="25" spans="1:8" x14ac:dyDescent="0.35">
      <c r="A25" t="s">
        <v>13</v>
      </c>
    </row>
    <row r="26" spans="1:8" x14ac:dyDescent="0.35">
      <c r="A26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12CB7-379F-46DA-BAD3-3659FB97354C}">
  <dimension ref="A1:K45"/>
  <sheetViews>
    <sheetView workbookViewId="0">
      <selection activeCell="J19" sqref="J19"/>
    </sheetView>
  </sheetViews>
  <sheetFormatPr defaultRowHeight="14.5" x14ac:dyDescent="0.35"/>
  <cols>
    <col min="1" max="1" width="17.1796875" customWidth="1"/>
    <col min="3" max="3" width="8.7265625" style="1"/>
    <col min="4" max="4" width="8.7265625" style="2"/>
    <col min="7" max="7" width="11.08984375" bestFit="1" customWidth="1"/>
    <col min="9" max="9" width="20.08984375" customWidth="1"/>
    <col min="11" max="11" width="9.1796875" bestFit="1" customWidth="1"/>
  </cols>
  <sheetData>
    <row r="1" spans="1:11" x14ac:dyDescent="0.35">
      <c r="A1" s="9" t="s">
        <v>0</v>
      </c>
    </row>
    <row r="2" spans="1:11" x14ac:dyDescent="0.35">
      <c r="A2" s="9" t="s">
        <v>1</v>
      </c>
    </row>
    <row r="3" spans="1:11" x14ac:dyDescent="0.35">
      <c r="A3" s="9" t="s">
        <v>34</v>
      </c>
      <c r="B3" t="s">
        <v>35</v>
      </c>
    </row>
    <row r="4" spans="1:11" x14ac:dyDescent="0.35">
      <c r="A4" s="9" t="s">
        <v>2</v>
      </c>
      <c r="B4" s="9" t="s">
        <v>3</v>
      </c>
      <c r="C4" s="10" t="s">
        <v>4</v>
      </c>
      <c r="D4" s="11" t="s">
        <v>5</v>
      </c>
      <c r="E4" s="9" t="s">
        <v>6</v>
      </c>
      <c r="F4" s="12" t="s">
        <v>7</v>
      </c>
      <c r="G4" s="12" t="s">
        <v>8</v>
      </c>
      <c r="H4" s="9" t="s">
        <v>9</v>
      </c>
      <c r="I4" s="9"/>
      <c r="J4" s="9"/>
    </row>
    <row r="5" spans="1:11" x14ac:dyDescent="0.35">
      <c r="A5">
        <v>4009</v>
      </c>
      <c r="B5">
        <v>14</v>
      </c>
      <c r="C5" s="5">
        <v>900</v>
      </c>
      <c r="D5" s="2">
        <v>0</v>
      </c>
      <c r="E5">
        <v>100</v>
      </c>
      <c r="F5" s="6">
        <v>1401802</v>
      </c>
      <c r="G5" s="7">
        <v>100000</v>
      </c>
      <c r="I5" t="s">
        <v>105</v>
      </c>
      <c r="K5" s="8"/>
    </row>
    <row r="6" spans="1:11" x14ac:dyDescent="0.35">
      <c r="A6">
        <v>4009</v>
      </c>
      <c r="B6">
        <v>14</v>
      </c>
      <c r="C6" s="5">
        <v>905</v>
      </c>
      <c r="D6" s="2">
        <v>0</v>
      </c>
      <c r="E6">
        <v>100</v>
      </c>
      <c r="F6" s="6">
        <v>1403217</v>
      </c>
      <c r="G6" s="7">
        <v>-50000</v>
      </c>
      <c r="I6" t="s">
        <v>18</v>
      </c>
      <c r="K6" s="8"/>
    </row>
    <row r="7" spans="1:11" x14ac:dyDescent="0.35">
      <c r="A7">
        <v>4009</v>
      </c>
      <c r="B7">
        <v>14</v>
      </c>
      <c r="C7" s="5">
        <v>905</v>
      </c>
      <c r="D7" s="2">
        <v>0</v>
      </c>
      <c r="E7">
        <v>100</v>
      </c>
      <c r="F7" s="6">
        <v>1403218</v>
      </c>
      <c r="G7" s="7">
        <v>-50000</v>
      </c>
      <c r="I7" t="s">
        <v>19</v>
      </c>
      <c r="K7" s="8"/>
    </row>
    <row r="8" spans="1:11" x14ac:dyDescent="0.35">
      <c r="A8">
        <v>4009</v>
      </c>
      <c r="B8">
        <v>14</v>
      </c>
      <c r="C8" s="5">
        <v>920</v>
      </c>
      <c r="D8" s="2">
        <v>0</v>
      </c>
      <c r="E8">
        <v>100</v>
      </c>
      <c r="F8" s="6">
        <v>1403219</v>
      </c>
      <c r="G8" s="7"/>
      <c r="I8" t="s">
        <v>20</v>
      </c>
    </row>
    <row r="9" spans="1:11" x14ac:dyDescent="0.35">
      <c r="A9">
        <v>4009</v>
      </c>
      <c r="B9">
        <v>14</v>
      </c>
      <c r="C9" s="5">
        <v>915</v>
      </c>
      <c r="D9" s="2">
        <v>0</v>
      </c>
      <c r="E9">
        <v>100</v>
      </c>
      <c r="F9" s="6">
        <v>1403220</v>
      </c>
      <c r="G9" s="7"/>
      <c r="I9" t="s">
        <v>21</v>
      </c>
    </row>
    <row r="10" spans="1:11" x14ac:dyDescent="0.35">
      <c r="A10">
        <v>4009</v>
      </c>
      <c r="B10">
        <v>14</v>
      </c>
      <c r="C10" s="5">
        <v>915</v>
      </c>
      <c r="D10" s="2">
        <v>0</v>
      </c>
      <c r="E10">
        <v>100</v>
      </c>
      <c r="F10" s="6">
        <v>1403221</v>
      </c>
      <c r="G10" s="7"/>
      <c r="I10" t="s">
        <v>22</v>
      </c>
    </row>
    <row r="11" spans="1:11" x14ac:dyDescent="0.35">
      <c r="A11">
        <v>4009</v>
      </c>
      <c r="B11">
        <v>14</v>
      </c>
      <c r="C11" s="5">
        <v>915</v>
      </c>
      <c r="D11" s="2">
        <v>0</v>
      </c>
      <c r="E11">
        <v>100</v>
      </c>
      <c r="F11" s="6">
        <v>1403222</v>
      </c>
      <c r="G11" s="7"/>
      <c r="I11" t="s">
        <v>23</v>
      </c>
    </row>
    <row r="12" spans="1:11" x14ac:dyDescent="0.35">
      <c r="A12">
        <v>4009</v>
      </c>
      <c r="B12">
        <v>14</v>
      </c>
      <c r="C12" s="5">
        <v>920</v>
      </c>
      <c r="D12" s="2">
        <v>0</v>
      </c>
      <c r="E12">
        <v>100</v>
      </c>
      <c r="F12" s="6">
        <v>1403223</v>
      </c>
      <c r="G12" s="7"/>
      <c r="I12" t="s">
        <v>24</v>
      </c>
    </row>
    <row r="13" spans="1:11" x14ac:dyDescent="0.35">
      <c r="A13">
        <v>4009</v>
      </c>
      <c r="B13">
        <v>14</v>
      </c>
      <c r="C13" s="5">
        <v>919</v>
      </c>
      <c r="D13" s="2">
        <v>0</v>
      </c>
      <c r="E13">
        <v>100</v>
      </c>
      <c r="F13" s="6">
        <v>1403224</v>
      </c>
      <c r="G13" s="7"/>
      <c r="I13" t="s">
        <v>25</v>
      </c>
    </row>
    <row r="14" spans="1:11" x14ac:dyDescent="0.35">
      <c r="A14">
        <v>4009</v>
      </c>
      <c r="B14">
        <v>14</v>
      </c>
      <c r="C14" s="5">
        <v>919</v>
      </c>
      <c r="D14" s="2">
        <v>0</v>
      </c>
      <c r="E14">
        <v>100</v>
      </c>
      <c r="F14" s="6">
        <v>1403225</v>
      </c>
      <c r="G14" s="7"/>
      <c r="I14" t="s">
        <v>26</v>
      </c>
    </row>
    <row r="15" spans="1:11" x14ac:dyDescent="0.35">
      <c r="A15">
        <v>4009</v>
      </c>
      <c r="B15">
        <v>14</v>
      </c>
      <c r="C15" s="5">
        <v>919</v>
      </c>
      <c r="D15" s="2">
        <v>0</v>
      </c>
      <c r="E15">
        <v>100</v>
      </c>
      <c r="F15" s="6">
        <v>1403226</v>
      </c>
      <c r="G15" s="7"/>
      <c r="I15" t="s">
        <v>27</v>
      </c>
    </row>
    <row r="16" spans="1:11" x14ac:dyDescent="0.35">
      <c r="A16">
        <v>4009</v>
      </c>
      <c r="B16">
        <v>14</v>
      </c>
      <c r="C16" s="5">
        <v>909</v>
      </c>
      <c r="D16" s="2">
        <v>0</v>
      </c>
      <c r="E16">
        <v>100</v>
      </c>
      <c r="F16" s="6">
        <v>1403227</v>
      </c>
      <c r="G16" s="7"/>
      <c r="I16" t="s">
        <v>28</v>
      </c>
    </row>
    <row r="17" spans="1:9" x14ac:dyDescent="0.35">
      <c r="A17">
        <v>4009</v>
      </c>
      <c r="B17">
        <v>14</v>
      </c>
      <c r="C17" s="5">
        <v>911</v>
      </c>
      <c r="D17" s="2">
        <v>0</v>
      </c>
      <c r="E17">
        <v>100</v>
      </c>
      <c r="F17" s="6">
        <v>1403228</v>
      </c>
      <c r="G17" s="7"/>
      <c r="I17" t="s">
        <v>29</v>
      </c>
    </row>
    <row r="18" spans="1:9" x14ac:dyDescent="0.35">
      <c r="A18">
        <v>4009</v>
      </c>
      <c r="B18">
        <v>14</v>
      </c>
      <c r="C18" s="5">
        <v>921</v>
      </c>
      <c r="D18" s="2">
        <v>0</v>
      </c>
      <c r="E18">
        <v>100</v>
      </c>
      <c r="F18" s="6">
        <v>1403229</v>
      </c>
      <c r="G18" s="7"/>
      <c r="I18" t="s">
        <v>30</v>
      </c>
    </row>
    <row r="19" spans="1:9" x14ac:dyDescent="0.35">
      <c r="A19">
        <v>4009</v>
      </c>
      <c r="B19">
        <v>14</v>
      </c>
      <c r="C19" s="5">
        <v>971</v>
      </c>
      <c r="D19" s="2">
        <v>0</v>
      </c>
      <c r="E19">
        <v>100</v>
      </c>
      <c r="F19" s="6">
        <v>1403230</v>
      </c>
      <c r="G19" s="7"/>
      <c r="I19" t="s">
        <v>31</v>
      </c>
    </row>
    <row r="20" spans="1:9" x14ac:dyDescent="0.35">
      <c r="A20">
        <v>4009</v>
      </c>
      <c r="B20">
        <v>14</v>
      </c>
      <c r="C20" s="5">
        <v>974</v>
      </c>
      <c r="D20" s="2">
        <v>0</v>
      </c>
      <c r="E20">
        <v>100</v>
      </c>
      <c r="F20" s="6">
        <v>1403231</v>
      </c>
      <c r="G20" s="7"/>
      <c r="I20" t="s">
        <v>32</v>
      </c>
    </row>
    <row r="21" spans="1:9" x14ac:dyDescent="0.35">
      <c r="C21" s="5"/>
      <c r="F21" s="6"/>
      <c r="G21" s="7"/>
    </row>
    <row r="22" spans="1:9" x14ac:dyDescent="0.35">
      <c r="A22">
        <v>1130</v>
      </c>
      <c r="B22">
        <f>B5</f>
        <v>14</v>
      </c>
      <c r="C22" s="5">
        <f t="shared" ref="C22:F22" si="0">C5</f>
        <v>900</v>
      </c>
      <c r="D22" s="2">
        <f t="shared" si="0"/>
        <v>0</v>
      </c>
      <c r="E22">
        <f t="shared" si="0"/>
        <v>100</v>
      </c>
      <c r="F22" s="6">
        <f t="shared" si="0"/>
        <v>1401802</v>
      </c>
      <c r="G22" s="7">
        <f>-G5</f>
        <v>-100000</v>
      </c>
    </row>
    <row r="23" spans="1:9" x14ac:dyDescent="0.35">
      <c r="A23">
        <v>1130</v>
      </c>
      <c r="B23">
        <f t="shared" ref="B23:F24" si="1">B6</f>
        <v>14</v>
      </c>
      <c r="C23" s="5">
        <f t="shared" si="1"/>
        <v>905</v>
      </c>
      <c r="D23" s="2">
        <f t="shared" si="1"/>
        <v>0</v>
      </c>
      <c r="E23">
        <f t="shared" si="1"/>
        <v>100</v>
      </c>
      <c r="F23" s="6">
        <f t="shared" si="1"/>
        <v>1403217</v>
      </c>
      <c r="G23" s="7">
        <f>-G6</f>
        <v>50000</v>
      </c>
    </row>
    <row r="24" spans="1:9" x14ac:dyDescent="0.35">
      <c r="A24">
        <v>1130</v>
      </c>
      <c r="B24">
        <f t="shared" si="1"/>
        <v>14</v>
      </c>
      <c r="C24" s="5">
        <f t="shared" si="1"/>
        <v>905</v>
      </c>
      <c r="D24" s="2">
        <f t="shared" si="1"/>
        <v>0</v>
      </c>
      <c r="E24">
        <f t="shared" si="1"/>
        <v>100</v>
      </c>
      <c r="F24" s="6">
        <f t="shared" si="1"/>
        <v>1403218</v>
      </c>
      <c r="G24" s="7">
        <f>-G7</f>
        <v>50000</v>
      </c>
    </row>
    <row r="25" spans="1:9" x14ac:dyDescent="0.35">
      <c r="A25">
        <v>1130</v>
      </c>
      <c r="B25">
        <f t="shared" ref="B25:F25" si="2">B8</f>
        <v>14</v>
      </c>
      <c r="C25" s="5">
        <f t="shared" si="2"/>
        <v>920</v>
      </c>
      <c r="D25" s="2">
        <f t="shared" si="2"/>
        <v>0</v>
      </c>
      <c r="E25">
        <f t="shared" si="2"/>
        <v>100</v>
      </c>
      <c r="F25" s="6">
        <f t="shared" si="2"/>
        <v>1403219</v>
      </c>
      <c r="G25" s="7">
        <f t="shared" ref="G25:G37" si="3">-G8</f>
        <v>0</v>
      </c>
    </row>
    <row r="26" spans="1:9" x14ac:dyDescent="0.35">
      <c r="A26">
        <v>1130</v>
      </c>
      <c r="B26">
        <f t="shared" ref="B26:F26" si="4">B9</f>
        <v>14</v>
      </c>
      <c r="C26" s="5">
        <f t="shared" si="4"/>
        <v>915</v>
      </c>
      <c r="D26" s="2">
        <f t="shared" si="4"/>
        <v>0</v>
      </c>
      <c r="E26">
        <f t="shared" si="4"/>
        <v>100</v>
      </c>
      <c r="F26" s="6">
        <f t="shared" si="4"/>
        <v>1403220</v>
      </c>
      <c r="G26" s="7">
        <f t="shared" si="3"/>
        <v>0</v>
      </c>
    </row>
    <row r="27" spans="1:9" x14ac:dyDescent="0.35">
      <c r="A27">
        <v>1130</v>
      </c>
      <c r="B27">
        <f t="shared" ref="B27:F27" si="5">B10</f>
        <v>14</v>
      </c>
      <c r="C27" s="5">
        <f t="shared" si="5"/>
        <v>915</v>
      </c>
      <c r="D27" s="2">
        <f t="shared" si="5"/>
        <v>0</v>
      </c>
      <c r="E27">
        <f t="shared" si="5"/>
        <v>100</v>
      </c>
      <c r="F27" s="6">
        <f t="shared" si="5"/>
        <v>1403221</v>
      </c>
      <c r="G27" s="7">
        <f t="shared" si="3"/>
        <v>0</v>
      </c>
    </row>
    <row r="28" spans="1:9" x14ac:dyDescent="0.35">
      <c r="A28">
        <v>1130</v>
      </c>
      <c r="B28">
        <f t="shared" ref="B28:F28" si="6">B11</f>
        <v>14</v>
      </c>
      <c r="C28" s="5">
        <f t="shared" si="6"/>
        <v>915</v>
      </c>
      <c r="D28" s="2">
        <f t="shared" si="6"/>
        <v>0</v>
      </c>
      <c r="E28">
        <f t="shared" si="6"/>
        <v>100</v>
      </c>
      <c r="F28" s="6">
        <f t="shared" si="6"/>
        <v>1403222</v>
      </c>
      <c r="G28" s="7">
        <f t="shared" si="3"/>
        <v>0</v>
      </c>
    </row>
    <row r="29" spans="1:9" x14ac:dyDescent="0.35">
      <c r="A29">
        <v>1130</v>
      </c>
      <c r="B29">
        <f t="shared" ref="B29:F29" si="7">B12</f>
        <v>14</v>
      </c>
      <c r="C29" s="5">
        <f t="shared" si="7"/>
        <v>920</v>
      </c>
      <c r="D29" s="2">
        <f t="shared" si="7"/>
        <v>0</v>
      </c>
      <c r="E29">
        <f t="shared" si="7"/>
        <v>100</v>
      </c>
      <c r="F29" s="6">
        <f t="shared" si="7"/>
        <v>1403223</v>
      </c>
      <c r="G29" s="7">
        <f t="shared" si="3"/>
        <v>0</v>
      </c>
    </row>
    <row r="30" spans="1:9" x14ac:dyDescent="0.35">
      <c r="A30">
        <v>1130</v>
      </c>
      <c r="B30">
        <f t="shared" ref="B30:F30" si="8">B13</f>
        <v>14</v>
      </c>
      <c r="C30" s="5">
        <f t="shared" si="8"/>
        <v>919</v>
      </c>
      <c r="D30" s="2">
        <f t="shared" si="8"/>
        <v>0</v>
      </c>
      <c r="E30">
        <f t="shared" si="8"/>
        <v>100</v>
      </c>
      <c r="F30" s="6">
        <f t="shared" si="8"/>
        <v>1403224</v>
      </c>
      <c r="G30" s="7">
        <f t="shared" si="3"/>
        <v>0</v>
      </c>
    </row>
    <row r="31" spans="1:9" x14ac:dyDescent="0.35">
      <c r="A31">
        <v>1130</v>
      </c>
      <c r="B31">
        <f t="shared" ref="B31:F31" si="9">B14</f>
        <v>14</v>
      </c>
      <c r="C31" s="5">
        <f t="shared" si="9"/>
        <v>919</v>
      </c>
      <c r="D31" s="2">
        <f t="shared" si="9"/>
        <v>0</v>
      </c>
      <c r="E31">
        <f t="shared" si="9"/>
        <v>100</v>
      </c>
      <c r="F31" s="6">
        <f t="shared" si="9"/>
        <v>1403225</v>
      </c>
      <c r="G31" s="7">
        <f t="shared" si="3"/>
        <v>0</v>
      </c>
    </row>
    <row r="32" spans="1:9" x14ac:dyDescent="0.35">
      <c r="A32">
        <v>1130</v>
      </c>
      <c r="B32">
        <f t="shared" ref="B32:F32" si="10">B15</f>
        <v>14</v>
      </c>
      <c r="C32" s="5">
        <f t="shared" si="10"/>
        <v>919</v>
      </c>
      <c r="D32" s="2">
        <f t="shared" si="10"/>
        <v>0</v>
      </c>
      <c r="E32">
        <f t="shared" si="10"/>
        <v>100</v>
      </c>
      <c r="F32" s="6">
        <f t="shared" si="10"/>
        <v>1403226</v>
      </c>
      <c r="G32" s="7">
        <f t="shared" si="3"/>
        <v>0</v>
      </c>
    </row>
    <row r="33" spans="1:8" x14ac:dyDescent="0.35">
      <c r="A33">
        <v>1130</v>
      </c>
      <c r="B33">
        <f t="shared" ref="B33:F33" si="11">B16</f>
        <v>14</v>
      </c>
      <c r="C33" s="5">
        <f t="shared" si="11"/>
        <v>909</v>
      </c>
      <c r="D33" s="2">
        <f t="shared" si="11"/>
        <v>0</v>
      </c>
      <c r="E33">
        <f t="shared" si="11"/>
        <v>100</v>
      </c>
      <c r="F33" s="6">
        <f t="shared" si="11"/>
        <v>1403227</v>
      </c>
      <c r="G33" s="7">
        <f t="shared" si="3"/>
        <v>0</v>
      </c>
    </row>
    <row r="34" spans="1:8" x14ac:dyDescent="0.35">
      <c r="A34">
        <v>1130</v>
      </c>
      <c r="B34">
        <f t="shared" ref="B34:F34" si="12">B17</f>
        <v>14</v>
      </c>
      <c r="C34" s="5">
        <f t="shared" si="12"/>
        <v>911</v>
      </c>
      <c r="D34" s="2">
        <f t="shared" si="12"/>
        <v>0</v>
      </c>
      <c r="E34">
        <f t="shared" si="12"/>
        <v>100</v>
      </c>
      <c r="F34" s="6">
        <f t="shared" si="12"/>
        <v>1403228</v>
      </c>
      <c r="G34" s="7">
        <f t="shared" si="3"/>
        <v>0</v>
      </c>
    </row>
    <row r="35" spans="1:8" x14ac:dyDescent="0.35">
      <c r="A35">
        <v>1130</v>
      </c>
      <c r="B35">
        <f t="shared" ref="B35:F35" si="13">B18</f>
        <v>14</v>
      </c>
      <c r="C35" s="5">
        <f t="shared" si="13"/>
        <v>921</v>
      </c>
      <c r="D35" s="2">
        <f t="shared" si="13"/>
        <v>0</v>
      </c>
      <c r="E35">
        <f t="shared" si="13"/>
        <v>100</v>
      </c>
      <c r="F35" s="6">
        <f t="shared" si="13"/>
        <v>1403229</v>
      </c>
      <c r="G35" s="7">
        <f t="shared" si="3"/>
        <v>0</v>
      </c>
    </row>
    <row r="36" spans="1:8" x14ac:dyDescent="0.35">
      <c r="A36">
        <v>1130</v>
      </c>
      <c r="B36">
        <f t="shared" ref="B36:F36" si="14">B19</f>
        <v>14</v>
      </c>
      <c r="C36" s="5">
        <f t="shared" si="14"/>
        <v>971</v>
      </c>
      <c r="D36" s="2">
        <f t="shared" si="14"/>
        <v>0</v>
      </c>
      <c r="E36">
        <f t="shared" si="14"/>
        <v>100</v>
      </c>
      <c r="F36" s="6">
        <f t="shared" si="14"/>
        <v>1403230</v>
      </c>
      <c r="G36" s="7">
        <f t="shared" si="3"/>
        <v>0</v>
      </c>
    </row>
    <row r="37" spans="1:8" x14ac:dyDescent="0.35">
      <c r="A37">
        <v>1130</v>
      </c>
      <c r="B37">
        <f t="shared" ref="B37:F37" si="15">B20</f>
        <v>14</v>
      </c>
      <c r="C37" s="5">
        <f t="shared" si="15"/>
        <v>974</v>
      </c>
      <c r="D37" s="2">
        <f t="shared" si="15"/>
        <v>0</v>
      </c>
      <c r="E37">
        <f t="shared" si="15"/>
        <v>100</v>
      </c>
      <c r="F37" s="6">
        <f t="shared" si="15"/>
        <v>1403231</v>
      </c>
      <c r="G37" s="7">
        <f t="shared" si="3"/>
        <v>0</v>
      </c>
    </row>
    <row r="39" spans="1:8" x14ac:dyDescent="0.35">
      <c r="G39" s="3">
        <f>SUM(G5:G37)</f>
        <v>0</v>
      </c>
      <c r="H39" t="s">
        <v>15</v>
      </c>
    </row>
    <row r="41" spans="1:8" x14ac:dyDescent="0.35">
      <c r="A41" s="9" t="s">
        <v>10</v>
      </c>
    </row>
    <row r="42" spans="1:8" x14ac:dyDescent="0.35">
      <c r="A42" t="s">
        <v>11</v>
      </c>
    </row>
    <row r="43" spans="1:8" x14ac:dyDescent="0.35">
      <c r="A43" t="s">
        <v>12</v>
      </c>
    </row>
    <row r="44" spans="1:8" x14ac:dyDescent="0.35">
      <c r="A44" t="s">
        <v>33</v>
      </c>
    </row>
    <row r="45" spans="1:8" x14ac:dyDescent="0.35">
      <c r="A45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E0B78-621D-4DD6-A842-3E1C9FDB2F55}">
  <dimension ref="A1:I43"/>
  <sheetViews>
    <sheetView workbookViewId="0">
      <selection activeCell="J29" sqref="J29"/>
    </sheetView>
  </sheetViews>
  <sheetFormatPr defaultRowHeight="14.5" x14ac:dyDescent="0.35"/>
  <cols>
    <col min="1" max="1" width="19.36328125" customWidth="1"/>
    <col min="3" max="3" width="14.54296875" customWidth="1"/>
    <col min="4" max="4" width="27.90625" customWidth="1"/>
    <col min="6" max="6" width="0.453125" customWidth="1"/>
    <col min="7" max="7" width="15.6328125" customWidth="1"/>
    <col min="10" max="10" width="19.6328125" customWidth="1"/>
  </cols>
  <sheetData>
    <row r="1" spans="1:9" x14ac:dyDescent="0.35">
      <c r="B1" s="9" t="s">
        <v>36</v>
      </c>
    </row>
    <row r="3" spans="1:9" x14ac:dyDescent="0.35">
      <c r="A3" s="9" t="s">
        <v>37</v>
      </c>
      <c r="B3" s="9"/>
      <c r="C3" s="9" t="s">
        <v>38</v>
      </c>
      <c r="D3" s="9" t="s">
        <v>39</v>
      </c>
      <c r="E3" s="9"/>
      <c r="G3" s="9" t="s">
        <v>40</v>
      </c>
    </row>
    <row r="4" spans="1:9" x14ac:dyDescent="0.35">
      <c r="A4" t="s">
        <v>41</v>
      </c>
      <c r="G4" t="s">
        <v>42</v>
      </c>
      <c r="I4" s="13" t="s">
        <v>43</v>
      </c>
    </row>
    <row r="5" spans="1:9" x14ac:dyDescent="0.35">
      <c r="A5" s="14" t="s">
        <v>44</v>
      </c>
      <c r="C5" s="15">
        <v>1403200</v>
      </c>
      <c r="D5" s="16" t="s">
        <v>45</v>
      </c>
      <c r="G5" s="17" t="s">
        <v>46</v>
      </c>
    </row>
    <row r="6" spans="1:9" x14ac:dyDescent="0.35">
      <c r="A6" s="14" t="s">
        <v>47</v>
      </c>
      <c r="B6" s="14"/>
      <c r="C6" s="15">
        <v>1403201</v>
      </c>
      <c r="D6" s="16" t="s">
        <v>48</v>
      </c>
      <c r="G6" s="17" t="s">
        <v>46</v>
      </c>
    </row>
    <row r="7" spans="1:9" x14ac:dyDescent="0.35">
      <c r="A7" s="14" t="s">
        <v>49</v>
      </c>
      <c r="B7" s="14"/>
      <c r="C7" s="15">
        <v>1403202</v>
      </c>
      <c r="D7" s="16" t="s">
        <v>50</v>
      </c>
      <c r="G7" s="17" t="s">
        <v>46</v>
      </c>
    </row>
    <row r="8" spans="1:9" x14ac:dyDescent="0.35">
      <c r="A8" s="14" t="s">
        <v>51</v>
      </c>
      <c r="B8" s="14"/>
      <c r="C8" s="15">
        <v>1403203</v>
      </c>
      <c r="D8" s="16" t="s">
        <v>52</v>
      </c>
      <c r="G8" s="17" t="s">
        <v>46</v>
      </c>
    </row>
    <row r="9" spans="1:9" x14ac:dyDescent="0.35">
      <c r="A9" s="14" t="s">
        <v>53</v>
      </c>
      <c r="B9" s="14"/>
      <c r="C9" s="15">
        <v>1403204</v>
      </c>
      <c r="D9" s="16" t="s">
        <v>54</v>
      </c>
      <c r="G9" s="17" t="s">
        <v>46</v>
      </c>
    </row>
    <row r="10" spans="1:9" x14ac:dyDescent="0.35">
      <c r="A10" s="14" t="s">
        <v>55</v>
      </c>
      <c r="B10" s="14"/>
      <c r="C10" s="15">
        <v>1403205</v>
      </c>
      <c r="D10" s="16" t="s">
        <v>56</v>
      </c>
      <c r="G10" s="17" t="s">
        <v>46</v>
      </c>
    </row>
    <row r="11" spans="1:9" x14ac:dyDescent="0.35">
      <c r="A11" s="14" t="s">
        <v>57</v>
      </c>
      <c r="B11" s="14"/>
      <c r="C11" s="15">
        <v>1403206</v>
      </c>
      <c r="D11" s="16" t="s">
        <v>58</v>
      </c>
      <c r="G11" s="17" t="s">
        <v>46</v>
      </c>
    </row>
    <row r="12" spans="1:9" x14ac:dyDescent="0.35">
      <c r="A12" s="14" t="s">
        <v>59</v>
      </c>
      <c r="B12" s="14"/>
      <c r="C12" s="15">
        <v>1403207</v>
      </c>
      <c r="D12" s="16" t="s">
        <v>60</v>
      </c>
      <c r="G12" s="17" t="s">
        <v>46</v>
      </c>
    </row>
    <row r="13" spans="1:9" x14ac:dyDescent="0.35">
      <c r="A13" s="14" t="s">
        <v>61</v>
      </c>
      <c r="B13" s="14"/>
      <c r="C13" s="15">
        <v>1403208</v>
      </c>
      <c r="D13" s="16" t="s">
        <v>62</v>
      </c>
      <c r="G13" s="17" t="s">
        <v>46</v>
      </c>
    </row>
    <row r="15" spans="1:9" x14ac:dyDescent="0.35">
      <c r="A15" t="s">
        <v>63</v>
      </c>
      <c r="G15" t="s">
        <v>64</v>
      </c>
      <c r="I15" s="13" t="s">
        <v>65</v>
      </c>
    </row>
    <row r="16" spans="1:9" x14ac:dyDescent="0.35">
      <c r="A16" s="18" t="s">
        <v>66</v>
      </c>
      <c r="C16" s="15">
        <v>1403209</v>
      </c>
      <c r="D16" s="15" t="s">
        <v>67</v>
      </c>
      <c r="G16" s="17" t="s">
        <v>46</v>
      </c>
    </row>
    <row r="17" spans="1:9" x14ac:dyDescent="0.35">
      <c r="A17" s="18" t="s">
        <v>68</v>
      </c>
      <c r="C17" s="15">
        <v>1403210</v>
      </c>
      <c r="D17" s="15" t="s">
        <v>69</v>
      </c>
      <c r="G17" s="17" t="s">
        <v>46</v>
      </c>
    </row>
    <row r="19" spans="1:9" x14ac:dyDescent="0.35">
      <c r="A19" t="s">
        <v>70</v>
      </c>
      <c r="G19" t="s">
        <v>71</v>
      </c>
      <c r="I19" s="13" t="s">
        <v>72</v>
      </c>
    </row>
    <row r="20" spans="1:9" x14ac:dyDescent="0.35">
      <c r="A20" s="18" t="s">
        <v>73</v>
      </c>
      <c r="B20" s="15"/>
      <c r="C20" s="15">
        <v>1403211</v>
      </c>
      <c r="D20" s="15" t="s">
        <v>74</v>
      </c>
      <c r="G20" s="17" t="s">
        <v>46</v>
      </c>
    </row>
    <row r="21" spans="1:9" x14ac:dyDescent="0.35">
      <c r="A21" s="18" t="s">
        <v>75</v>
      </c>
      <c r="B21" s="15"/>
      <c r="C21" s="15">
        <v>1403212</v>
      </c>
      <c r="D21" s="15" t="s">
        <v>76</v>
      </c>
      <c r="G21" s="17" t="s">
        <v>46</v>
      </c>
    </row>
    <row r="22" spans="1:9" x14ac:dyDescent="0.35">
      <c r="A22" s="18" t="s">
        <v>77</v>
      </c>
      <c r="B22" s="15"/>
      <c r="C22" s="15">
        <v>1403213</v>
      </c>
      <c r="D22" s="15" t="s">
        <v>78</v>
      </c>
      <c r="G22" s="17" t="s">
        <v>46</v>
      </c>
    </row>
    <row r="23" spans="1:9" x14ac:dyDescent="0.35">
      <c r="A23" s="18" t="s">
        <v>79</v>
      </c>
      <c r="B23" s="15"/>
      <c r="C23" s="15">
        <v>1403214</v>
      </c>
      <c r="D23" s="15" t="s">
        <v>80</v>
      </c>
      <c r="G23" s="17" t="s">
        <v>46</v>
      </c>
    </row>
    <row r="24" spans="1:9" x14ac:dyDescent="0.35">
      <c r="A24" s="18" t="s">
        <v>81</v>
      </c>
      <c r="C24" s="15">
        <v>1403215</v>
      </c>
      <c r="D24" s="19" t="s">
        <v>82</v>
      </c>
      <c r="G24" s="17" t="s">
        <v>46</v>
      </c>
    </row>
    <row r="25" spans="1:9" x14ac:dyDescent="0.35">
      <c r="A25" s="18" t="s">
        <v>83</v>
      </c>
      <c r="C25" s="15">
        <v>1403216</v>
      </c>
      <c r="D25" t="s">
        <v>84</v>
      </c>
      <c r="G25" s="17" t="s">
        <v>46</v>
      </c>
    </row>
    <row r="26" spans="1:9" x14ac:dyDescent="0.35">
      <c r="A26" s="18" t="s">
        <v>85</v>
      </c>
      <c r="C26" s="15">
        <v>1403232</v>
      </c>
      <c r="D26" s="15" t="s">
        <v>86</v>
      </c>
      <c r="G26" s="17" t="s">
        <v>46</v>
      </c>
    </row>
    <row r="27" spans="1:9" x14ac:dyDescent="0.35">
      <c r="A27" s="18"/>
      <c r="C27" s="15"/>
      <c r="G27" s="17"/>
    </row>
    <row r="28" spans="1:9" x14ac:dyDescent="0.35">
      <c r="A28" t="s">
        <v>87</v>
      </c>
      <c r="C28" s="15"/>
      <c r="G28" s="17"/>
    </row>
    <row r="29" spans="1:9" x14ac:dyDescent="0.35">
      <c r="A29" s="18" t="s">
        <v>18</v>
      </c>
      <c r="C29" s="15">
        <v>1403217</v>
      </c>
      <c r="D29" s="19" t="s">
        <v>88</v>
      </c>
      <c r="G29" t="s">
        <v>89</v>
      </c>
    </row>
    <row r="30" spans="1:9" x14ac:dyDescent="0.35">
      <c r="A30" s="18" t="s">
        <v>19</v>
      </c>
      <c r="C30" s="15">
        <v>1403218</v>
      </c>
      <c r="D30" s="19" t="s">
        <v>90</v>
      </c>
      <c r="G30" s="17" t="s">
        <v>46</v>
      </c>
    </row>
    <row r="31" spans="1:9" x14ac:dyDescent="0.35">
      <c r="A31" s="18" t="s">
        <v>20</v>
      </c>
      <c r="C31" s="15">
        <v>1403219</v>
      </c>
      <c r="D31" s="19" t="s">
        <v>91</v>
      </c>
      <c r="G31" s="17" t="s">
        <v>46</v>
      </c>
    </row>
    <row r="32" spans="1:9" x14ac:dyDescent="0.35">
      <c r="A32" s="18" t="s">
        <v>21</v>
      </c>
      <c r="C32" s="15">
        <v>1403220</v>
      </c>
      <c r="D32" s="19" t="s">
        <v>92</v>
      </c>
      <c r="G32" s="17" t="s">
        <v>46</v>
      </c>
    </row>
    <row r="33" spans="1:7" x14ac:dyDescent="0.35">
      <c r="A33" s="18" t="s">
        <v>22</v>
      </c>
      <c r="C33" s="15">
        <v>1403221</v>
      </c>
      <c r="D33" s="19" t="s">
        <v>93</v>
      </c>
      <c r="G33" s="17" t="s">
        <v>46</v>
      </c>
    </row>
    <row r="34" spans="1:7" x14ac:dyDescent="0.35">
      <c r="A34" s="18" t="s">
        <v>23</v>
      </c>
      <c r="C34" s="15">
        <v>1403222</v>
      </c>
      <c r="D34" s="19" t="s">
        <v>94</v>
      </c>
      <c r="G34" s="17" t="s">
        <v>46</v>
      </c>
    </row>
    <row r="35" spans="1:7" x14ac:dyDescent="0.35">
      <c r="A35" s="18" t="s">
        <v>24</v>
      </c>
      <c r="C35" s="15">
        <v>1403223</v>
      </c>
      <c r="D35" s="19" t="s">
        <v>95</v>
      </c>
      <c r="G35" s="17" t="s">
        <v>46</v>
      </c>
    </row>
    <row r="36" spans="1:7" x14ac:dyDescent="0.35">
      <c r="A36" s="18" t="s">
        <v>25</v>
      </c>
      <c r="C36" s="15">
        <v>1403224</v>
      </c>
      <c r="D36" s="19" t="s">
        <v>96</v>
      </c>
      <c r="G36" s="17" t="s">
        <v>46</v>
      </c>
    </row>
    <row r="37" spans="1:7" x14ac:dyDescent="0.35">
      <c r="A37" s="18" t="s">
        <v>26</v>
      </c>
      <c r="C37" s="15">
        <v>1403225</v>
      </c>
      <c r="D37" s="19" t="s">
        <v>97</v>
      </c>
      <c r="G37" s="17" t="s">
        <v>46</v>
      </c>
    </row>
    <row r="38" spans="1:7" x14ac:dyDescent="0.35">
      <c r="A38" s="18" t="s">
        <v>27</v>
      </c>
      <c r="C38" s="15">
        <v>1403226</v>
      </c>
      <c r="D38" s="19" t="s">
        <v>98</v>
      </c>
      <c r="G38" s="17" t="s">
        <v>46</v>
      </c>
    </row>
    <row r="39" spans="1:7" x14ac:dyDescent="0.35">
      <c r="A39" s="18" t="s">
        <v>28</v>
      </c>
      <c r="C39" s="15">
        <v>1403227</v>
      </c>
      <c r="D39" s="19" t="s">
        <v>99</v>
      </c>
      <c r="G39" s="17" t="s">
        <v>46</v>
      </c>
    </row>
    <row r="40" spans="1:7" x14ac:dyDescent="0.35">
      <c r="A40" s="18" t="s">
        <v>29</v>
      </c>
      <c r="C40" s="15">
        <v>1403228</v>
      </c>
      <c r="D40" s="19" t="s">
        <v>100</v>
      </c>
      <c r="G40" s="17" t="s">
        <v>46</v>
      </c>
    </row>
    <row r="41" spans="1:7" x14ac:dyDescent="0.35">
      <c r="A41" s="18" t="s">
        <v>30</v>
      </c>
      <c r="C41" s="15">
        <v>1403229</v>
      </c>
      <c r="D41" s="19" t="s">
        <v>101</v>
      </c>
      <c r="G41" s="17" t="s">
        <v>46</v>
      </c>
    </row>
    <row r="42" spans="1:7" x14ac:dyDescent="0.35">
      <c r="A42" s="18" t="s">
        <v>31</v>
      </c>
      <c r="C42" s="15">
        <v>1403230</v>
      </c>
      <c r="D42" s="19" t="s">
        <v>102</v>
      </c>
      <c r="G42" s="17" t="s">
        <v>46</v>
      </c>
    </row>
    <row r="43" spans="1:7" x14ac:dyDescent="0.35">
      <c r="A43" s="18" t="s">
        <v>32</v>
      </c>
      <c r="C43" s="15">
        <v>1403231</v>
      </c>
      <c r="D43" s="19" t="s">
        <v>103</v>
      </c>
      <c r="G43" s="17" t="s">
        <v>46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7E29-C80A-4E2C-8F26-04BA2680E469}">
  <dimension ref="A1:L40"/>
  <sheetViews>
    <sheetView workbookViewId="0">
      <selection activeCell="K23" sqref="K23"/>
    </sheetView>
  </sheetViews>
  <sheetFormatPr defaultRowHeight="14.5" x14ac:dyDescent="0.35"/>
  <cols>
    <col min="1" max="1" width="17.1796875" customWidth="1"/>
    <col min="3" max="3" width="8.7265625" style="1"/>
    <col min="4" max="4" width="8.7265625" style="2"/>
    <col min="7" max="7" width="11.08984375" bestFit="1" customWidth="1"/>
    <col min="8" max="8" width="9.7265625" customWidth="1"/>
    <col min="11" max="11" width="9.1796875" bestFit="1" customWidth="1"/>
    <col min="12" max="12" width="12.08984375" customWidth="1"/>
  </cols>
  <sheetData>
    <row r="1" spans="1:12" x14ac:dyDescent="0.35">
      <c r="A1" s="9" t="s">
        <v>0</v>
      </c>
    </row>
    <row r="2" spans="1:12" x14ac:dyDescent="0.35">
      <c r="A2" s="9" t="s">
        <v>1</v>
      </c>
    </row>
    <row r="3" spans="1:12" x14ac:dyDescent="0.35">
      <c r="A3" s="9" t="s">
        <v>34</v>
      </c>
      <c r="B3" t="s">
        <v>35</v>
      </c>
    </row>
    <row r="4" spans="1:12" x14ac:dyDescent="0.35">
      <c r="B4" s="9" t="s">
        <v>2</v>
      </c>
      <c r="C4" s="9" t="s">
        <v>3</v>
      </c>
      <c r="D4" s="10" t="s">
        <v>4</v>
      </c>
      <c r="E4" s="11" t="s">
        <v>5</v>
      </c>
      <c r="F4" s="9" t="s">
        <v>6</v>
      </c>
      <c r="G4" s="9" t="s">
        <v>7</v>
      </c>
      <c r="H4" s="12" t="s">
        <v>8</v>
      </c>
      <c r="I4" s="9" t="s">
        <v>9</v>
      </c>
      <c r="J4" s="9"/>
      <c r="K4" s="9"/>
    </row>
    <row r="5" spans="1:12" x14ac:dyDescent="0.35">
      <c r="A5" s="9" t="s">
        <v>16</v>
      </c>
      <c r="B5">
        <v>4014</v>
      </c>
      <c r="C5">
        <v>14</v>
      </c>
      <c r="D5" s="5">
        <v>900</v>
      </c>
      <c r="E5" s="2">
        <v>0</v>
      </c>
      <c r="F5">
        <v>130</v>
      </c>
      <c r="G5">
        <v>1400075</v>
      </c>
      <c r="H5" s="7">
        <v>100000</v>
      </c>
      <c r="L5" s="8"/>
    </row>
    <row r="6" spans="1:12" x14ac:dyDescent="0.35">
      <c r="B6">
        <v>4014</v>
      </c>
      <c r="C6">
        <v>14</v>
      </c>
      <c r="D6" s="5">
        <v>905</v>
      </c>
      <c r="E6" s="2">
        <v>0</v>
      </c>
      <c r="F6">
        <v>130</v>
      </c>
      <c r="G6">
        <v>1400075</v>
      </c>
      <c r="H6" s="7">
        <v>-50000</v>
      </c>
      <c r="L6" s="8"/>
    </row>
    <row r="7" spans="1:12" x14ac:dyDescent="0.35">
      <c r="B7">
        <v>4014</v>
      </c>
      <c r="C7">
        <v>14</v>
      </c>
      <c r="D7" s="5">
        <v>911</v>
      </c>
      <c r="E7" s="2">
        <v>0</v>
      </c>
      <c r="F7">
        <v>130</v>
      </c>
      <c r="G7">
        <v>1400075</v>
      </c>
      <c r="H7" s="7">
        <v>-50000</v>
      </c>
      <c r="L7" s="8"/>
    </row>
    <row r="8" spans="1:12" x14ac:dyDescent="0.35">
      <c r="C8"/>
      <c r="D8" s="5"/>
      <c r="E8" s="2"/>
      <c r="H8" s="7"/>
    </row>
    <row r="9" spans="1:12" x14ac:dyDescent="0.35">
      <c r="C9"/>
      <c r="D9" s="5"/>
      <c r="E9" s="2"/>
      <c r="H9" s="7"/>
    </row>
    <row r="10" spans="1:12" x14ac:dyDescent="0.35">
      <c r="C10"/>
      <c r="D10" s="5"/>
      <c r="E10" s="2"/>
      <c r="H10" s="7"/>
    </row>
    <row r="11" spans="1:12" x14ac:dyDescent="0.35">
      <c r="C11"/>
      <c r="D11" s="5"/>
      <c r="E11" s="2"/>
      <c r="H11" s="7"/>
    </row>
    <row r="12" spans="1:12" x14ac:dyDescent="0.35">
      <c r="A12" s="9" t="s">
        <v>17</v>
      </c>
      <c r="B12">
        <v>4015</v>
      </c>
      <c r="C12">
        <v>14</v>
      </c>
      <c r="D12" s="5">
        <v>900</v>
      </c>
      <c r="E12" s="2">
        <v>0</v>
      </c>
      <c r="F12">
        <v>130</v>
      </c>
      <c r="G12">
        <v>1400075</v>
      </c>
      <c r="H12" s="7">
        <v>100000</v>
      </c>
    </row>
    <row r="13" spans="1:12" x14ac:dyDescent="0.35">
      <c r="B13">
        <v>4015</v>
      </c>
      <c r="C13">
        <v>14</v>
      </c>
      <c r="D13" s="5">
        <v>905</v>
      </c>
      <c r="E13" s="2">
        <v>0</v>
      </c>
      <c r="F13">
        <v>130</v>
      </c>
      <c r="G13">
        <v>1400075</v>
      </c>
      <c r="H13" s="7">
        <v>-50000</v>
      </c>
    </row>
    <row r="14" spans="1:12" x14ac:dyDescent="0.35">
      <c r="B14">
        <v>4015</v>
      </c>
      <c r="C14">
        <v>14</v>
      </c>
      <c r="D14" s="5">
        <v>911</v>
      </c>
      <c r="E14" s="2">
        <v>0</v>
      </c>
      <c r="F14">
        <v>130</v>
      </c>
      <c r="G14">
        <v>1400075</v>
      </c>
      <c r="H14" s="7">
        <v>-50000</v>
      </c>
    </row>
    <row r="15" spans="1:12" x14ac:dyDescent="0.35">
      <c r="C15"/>
      <c r="D15" s="5"/>
      <c r="E15" s="2"/>
      <c r="H15" s="7"/>
    </row>
    <row r="16" spans="1:12" x14ac:dyDescent="0.35">
      <c r="C16"/>
      <c r="D16" s="5"/>
      <c r="E16" s="2"/>
      <c r="H16" s="7"/>
    </row>
    <row r="17" spans="1:8" x14ac:dyDescent="0.35">
      <c r="C17"/>
      <c r="D17" s="5"/>
      <c r="E17" s="2"/>
      <c r="H17" s="7"/>
    </row>
    <row r="18" spans="1:8" x14ac:dyDescent="0.35">
      <c r="C18"/>
      <c r="D18" s="5"/>
      <c r="E18" s="2"/>
      <c r="H18" s="7"/>
    </row>
    <row r="19" spans="1:8" x14ac:dyDescent="0.35">
      <c r="C19"/>
      <c r="D19" s="5"/>
      <c r="E19" s="2"/>
      <c r="H19" s="7"/>
    </row>
    <row r="20" spans="1:8" x14ac:dyDescent="0.35">
      <c r="A20" s="9" t="s">
        <v>16</v>
      </c>
      <c r="B20">
        <v>1130</v>
      </c>
      <c r="C20">
        <f>C5</f>
        <v>14</v>
      </c>
      <c r="D20" s="5">
        <f t="shared" ref="D20:G20" si="0">D5</f>
        <v>900</v>
      </c>
      <c r="E20" s="2">
        <f t="shared" si="0"/>
        <v>0</v>
      </c>
      <c r="F20">
        <f t="shared" si="0"/>
        <v>130</v>
      </c>
      <c r="G20">
        <f t="shared" si="0"/>
        <v>1400075</v>
      </c>
      <c r="H20" s="7">
        <f>-H5</f>
        <v>-100000</v>
      </c>
    </row>
    <row r="21" spans="1:8" x14ac:dyDescent="0.35">
      <c r="B21">
        <v>1130</v>
      </c>
      <c r="C21">
        <f t="shared" ref="C21:G22" si="1">C6</f>
        <v>14</v>
      </c>
      <c r="D21" s="5">
        <f t="shared" si="1"/>
        <v>905</v>
      </c>
      <c r="E21" s="2">
        <f t="shared" si="1"/>
        <v>0</v>
      </c>
      <c r="F21">
        <f t="shared" si="1"/>
        <v>130</v>
      </c>
      <c r="G21">
        <f t="shared" si="1"/>
        <v>1400075</v>
      </c>
      <c r="H21" s="7">
        <f>-H6</f>
        <v>50000</v>
      </c>
    </row>
    <row r="22" spans="1:8" x14ac:dyDescent="0.35">
      <c r="B22">
        <v>1130</v>
      </c>
      <c r="C22">
        <f t="shared" si="1"/>
        <v>14</v>
      </c>
      <c r="D22" s="5">
        <f t="shared" si="1"/>
        <v>911</v>
      </c>
      <c r="E22" s="2">
        <f t="shared" si="1"/>
        <v>0</v>
      </c>
      <c r="F22">
        <f t="shared" si="1"/>
        <v>130</v>
      </c>
      <c r="G22">
        <f t="shared" si="1"/>
        <v>1400075</v>
      </c>
      <c r="H22" s="7">
        <f>-H7</f>
        <v>50000</v>
      </c>
    </row>
    <row r="23" spans="1:8" x14ac:dyDescent="0.35">
      <c r="G23" s="4"/>
    </row>
    <row r="24" spans="1:8" x14ac:dyDescent="0.35">
      <c r="G24" s="4"/>
    </row>
    <row r="25" spans="1:8" x14ac:dyDescent="0.35">
      <c r="G25" s="4"/>
    </row>
    <row r="26" spans="1:8" x14ac:dyDescent="0.35">
      <c r="G26" s="4"/>
    </row>
    <row r="27" spans="1:8" x14ac:dyDescent="0.35">
      <c r="A27" s="9" t="s">
        <v>17</v>
      </c>
      <c r="B27">
        <v>1130</v>
      </c>
      <c r="C27">
        <f>C12</f>
        <v>14</v>
      </c>
      <c r="D27" s="5">
        <f t="shared" ref="D27:G27" si="2">D12</f>
        <v>900</v>
      </c>
      <c r="E27" s="2">
        <f t="shared" si="2"/>
        <v>0</v>
      </c>
      <c r="F27">
        <f t="shared" si="2"/>
        <v>130</v>
      </c>
      <c r="G27">
        <f t="shared" si="2"/>
        <v>1400075</v>
      </c>
      <c r="H27" s="7">
        <f>-H12</f>
        <v>-100000</v>
      </c>
    </row>
    <row r="28" spans="1:8" x14ac:dyDescent="0.35">
      <c r="B28">
        <v>1130</v>
      </c>
      <c r="C28">
        <f t="shared" ref="C28:G28" si="3">C13</f>
        <v>14</v>
      </c>
      <c r="D28" s="5">
        <f t="shared" si="3"/>
        <v>905</v>
      </c>
      <c r="E28" s="2">
        <f t="shared" si="3"/>
        <v>0</v>
      </c>
      <c r="F28">
        <f t="shared" si="3"/>
        <v>130</v>
      </c>
      <c r="G28">
        <f t="shared" si="3"/>
        <v>1400075</v>
      </c>
      <c r="H28" s="7">
        <f>-H13</f>
        <v>50000</v>
      </c>
    </row>
    <row r="29" spans="1:8" x14ac:dyDescent="0.35">
      <c r="B29">
        <v>1130</v>
      </c>
      <c r="C29">
        <f t="shared" ref="C29:G29" si="4">C14</f>
        <v>14</v>
      </c>
      <c r="D29" s="5">
        <f t="shared" si="4"/>
        <v>911</v>
      </c>
      <c r="E29" s="2">
        <f t="shared" si="4"/>
        <v>0</v>
      </c>
      <c r="F29">
        <f t="shared" si="4"/>
        <v>130</v>
      </c>
      <c r="G29">
        <f t="shared" si="4"/>
        <v>1400075</v>
      </c>
      <c r="H29" s="7">
        <f>-H14</f>
        <v>50000</v>
      </c>
    </row>
    <row r="35" spans="1:9" x14ac:dyDescent="0.35">
      <c r="H35" s="8">
        <f>SUM(H5:H34)</f>
        <v>0</v>
      </c>
      <c r="I35" t="s">
        <v>15</v>
      </c>
    </row>
    <row r="36" spans="1:9" x14ac:dyDescent="0.35">
      <c r="A36" s="9" t="s">
        <v>10</v>
      </c>
    </row>
    <row r="37" spans="1:9" x14ac:dyDescent="0.35">
      <c r="A37" t="s">
        <v>11</v>
      </c>
    </row>
    <row r="38" spans="1:9" x14ac:dyDescent="0.35">
      <c r="A38" t="s">
        <v>12</v>
      </c>
    </row>
    <row r="39" spans="1:9" x14ac:dyDescent="0.35">
      <c r="A39" t="s">
        <v>13</v>
      </c>
    </row>
    <row r="40" spans="1:9" x14ac:dyDescent="0.35">
      <c r="A40" t="s">
        <v>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ODE</vt:lpstr>
      <vt:lpstr>ETAP</vt:lpstr>
      <vt:lpstr>Traditional Masters Programs</vt:lpstr>
      <vt:lpstr>Traditonal Master Projects List</vt:lpstr>
      <vt:lpstr>Summer 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Gao</dc:creator>
  <cp:lastModifiedBy>Lynn Gao</cp:lastModifiedBy>
  <dcterms:created xsi:type="dcterms:W3CDTF">2020-12-08T13:52:58Z</dcterms:created>
  <dcterms:modified xsi:type="dcterms:W3CDTF">2020-12-17T14:41:37Z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