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heckCompatibility="1" autoCompressPictures="0"/>
  <mc:AlternateContent xmlns:mc="http://schemas.openxmlformats.org/markup-compatibility/2006">
    <mc:Choice Requires="x15">
      <x15ac:absPath xmlns:x15ac="http://schemas.microsoft.com/office/spreadsheetml/2010/11/ac" url="\\group.clemson.edu\group\undergraduatestudies\SFA\Web Development\"/>
    </mc:Choice>
  </mc:AlternateContent>
  <xr:revisionPtr revIDLastSave="0" documentId="8_{DD9C0C37-A7B8-40E9-AF91-A9604F27154D}" xr6:coauthVersionLast="31" xr6:coauthVersionMax="31" xr10:uidLastSave="{00000000-0000-0000-0000-000000000000}"/>
  <workbookProtection workbookAlgorithmName="SHA-512" workbookHashValue="vGF67uDmP1newM16bi+T4+FF/y5aokes4LU+okcj6RxxOtfBieYCVcIXJ9luaIOrfi/guBRa+qjpJKusUIv4wQ==" workbookSaltValue="d5KLFlJgKWiaSV9jN29x3w==" workbookSpinCount="100000" lockStructure="1"/>
  <bookViews>
    <workbookView xWindow="22440" yWindow="540" windowWidth="25605" windowHeight="16065" xr2:uid="{00000000-000D-0000-FFFF-FFFF00000000}"/>
  </bookViews>
  <sheets>
    <sheet name="Sheet1" sheetId="1" r:id="rId1"/>
    <sheet name="Sheet2" sheetId="2" r:id="rId2"/>
    <sheet name="Sheet3" sheetId="3" r:id="rId3"/>
  </sheets>
  <calcPr calcId="179017"/>
  <extLst>
    <ext xmlns:mx="http://schemas.microsoft.com/office/mac/excel/2008/main" uri="{7523E5D3-25F3-A5E0-1632-64F254C22452}">
      <mx:ArchID Flags="2"/>
    </ext>
  </extLst>
</workbook>
</file>

<file path=xl/calcChain.xml><?xml version="1.0" encoding="utf-8"?>
<calcChain xmlns="http://schemas.openxmlformats.org/spreadsheetml/2006/main">
  <c r="H15" i="1" l="1"/>
  <c r="H44" i="1" l="1"/>
  <c r="I25" i="1" l="1"/>
  <c r="G32" i="1"/>
  <c r="E14" i="1" s="1"/>
  <c r="E15" i="1" s="1"/>
  <c r="D32" i="1"/>
  <c r="D14" i="1" s="1"/>
  <c r="D15" i="1" s="1"/>
  <c r="C32" i="1"/>
  <c r="I26" i="1"/>
  <c r="I27" i="1"/>
  <c r="I28" i="1"/>
  <c r="I29" i="1"/>
  <c r="I30" i="1"/>
  <c r="I31" i="1"/>
  <c r="H13" i="1"/>
  <c r="C14" i="1" l="1"/>
  <c r="C15" i="1" s="1"/>
  <c r="I32" i="1"/>
  <c r="E32" i="1" s="1"/>
  <c r="H14" i="1" s="1"/>
  <c r="E50" i="1" l="1"/>
  <c r="H42" i="1" s="1"/>
  <c r="B50" i="1" s="1"/>
  <c r="G14" i="1"/>
  <c r="G15" i="1" s="1"/>
  <c r="H43" i="1" s="1"/>
  <c r="H56" i="1" s="1"/>
</calcChain>
</file>

<file path=xl/sharedStrings.xml><?xml version="1.0" encoding="utf-8"?>
<sst xmlns="http://schemas.openxmlformats.org/spreadsheetml/2006/main" count="46" uniqueCount="29">
  <si>
    <t>GPA</t>
  </si>
  <si>
    <t>Attempted Hours</t>
  </si>
  <si>
    <t>Earned Hours</t>
  </si>
  <si>
    <t>X</t>
  </si>
  <si>
    <t>GPA Hours</t>
  </si>
  <si>
    <t>=</t>
  </si>
  <si>
    <t>Quality Points</t>
  </si>
  <si>
    <t>Cumulative GPA = (OK, Below)</t>
  </si>
  <si>
    <t>Cumulative GPA</t>
  </si>
  <si>
    <t>Previous Classes</t>
  </si>
  <si>
    <t>Current Classes</t>
  </si>
  <si>
    <t>Completion Rate = Earned Hours / Attempted Hours</t>
  </si>
  <si>
    <r>
      <rPr>
        <b/>
        <sz val="12"/>
        <color theme="1"/>
        <rFont val="Arial"/>
      </rPr>
      <t xml:space="preserve">STEP 2: </t>
    </r>
    <r>
      <rPr>
        <sz val="12"/>
        <color theme="1"/>
        <rFont val="Arial"/>
      </rPr>
      <t>Use this section to determine the possible outcome of the current classes in which you are enrolled by entering the classes, credit hours, and resulting GPA.</t>
    </r>
  </si>
  <si>
    <r>
      <t xml:space="preserve">STEP 1: </t>
    </r>
    <r>
      <rPr>
        <sz val="12"/>
        <color theme="1"/>
        <rFont val="Arial"/>
      </rPr>
      <t>To determine your Satisfactory Academic Progress status, complete the orange highlighted cells on the "Previous Classes" row.</t>
    </r>
  </si>
  <si>
    <t xml:space="preserve">Hours needed to correct cumulative GPA </t>
  </si>
  <si>
    <t>Choose an average semester GPA you think you can achieve</t>
  </si>
  <si>
    <t>Number of hours needed to correct completion rate</t>
  </si>
  <si>
    <r>
      <rPr>
        <b/>
        <sz val="12"/>
        <color theme="1"/>
        <rFont val="Arial"/>
      </rPr>
      <t>PART 2:</t>
    </r>
    <r>
      <rPr>
        <sz val="12"/>
        <color theme="1"/>
        <rFont val="Arial"/>
      </rPr>
      <t xml:space="preserve"> This section will tell you how many hours are needed to correct your completion rate.</t>
    </r>
  </si>
  <si>
    <r>
      <t xml:space="preserve">PART 3: </t>
    </r>
    <r>
      <rPr>
        <sz val="12"/>
        <color theme="1"/>
        <rFont val="Arial"/>
      </rPr>
      <t>This section will tell you how many hours are needed to correct your cumulative GPA.</t>
    </r>
  </si>
  <si>
    <t>SATISFACTORY ACADEMIC PROGRESS OUTCOME</t>
  </si>
  <si>
    <t>DETERMINING YOUR SATISFACTORY ACADEMIC PROGRESS</t>
  </si>
  <si>
    <t>Completion Rate (67% of attempted hours) = (OK, Below)</t>
  </si>
  <si>
    <t>Required cumulative GPA to meet Satisfactory Academic Progress is</t>
  </si>
  <si>
    <t>Cumulative TOTAL</t>
  </si>
  <si>
    <r>
      <rPr>
        <b/>
        <sz val="12"/>
        <color theme="1"/>
        <rFont val="Arial"/>
      </rPr>
      <t>PART 1:</t>
    </r>
    <r>
      <rPr>
        <sz val="12"/>
        <color theme="1"/>
        <rFont val="Arial"/>
      </rPr>
      <t xml:space="preserve"> The purple section will show you what areas need improvement. "OK" means you meet the requirement. "Below" means you need improvement in this area. Cumulative TOTAL from STEP 1 is used in these calculations below.</t>
    </r>
  </si>
  <si>
    <t>Current TOTAL</t>
  </si>
  <si>
    <r>
      <rPr>
        <b/>
        <sz val="12"/>
        <color theme="1"/>
        <rFont val="Arial"/>
      </rPr>
      <t xml:space="preserve">Directions to find required information: </t>
    </r>
    <r>
      <rPr>
        <sz val="12"/>
        <color theme="1"/>
        <rFont val="Arial"/>
      </rPr>
      <t>Log into iROAR and go to the "Student" section. Then select "Academic Transcript". Locate the "Overall" row in the "Transcript Totals" section toward the bottom of your Academic Transcript. (The "Current" row will pull in the information from the table in STEP 2.)</t>
    </r>
  </si>
  <si>
    <t>Please note that this form is only a tool to provide you with estimates of the hours and grade point average you would need to meet the satisfactory academic progress requirements. It does not determine your official satisfactory academic progress status.</t>
  </si>
  <si>
    <t>Maximum timeframe (108 hours for grads) = (OK,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</si>
</sst>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color theme="1"/>
      <name val="Times New Roman"/>
      <family val="1"/>
    </font>
    <font>
      <b/>
      <sz val="12"/>
      <color theme="1"/>
      <name val="Times New Roman"/>
      <family val="1"/>
    </font>
    <font>
      <sz val="12"/>
      <color theme="1"/>
      <name val="Times New Roman"/>
      <family val="1"/>
    </font>
    <font>
      <b/>
      <sz val="11"/>
      <color theme="1"/>
      <name val="Times New Roman"/>
      <family val="1"/>
    </font>
    <font>
      <b/>
      <sz val="14"/>
      <color theme="1"/>
      <name val="Times New Roman"/>
      <family val="1"/>
    </font>
    <font>
      <u/>
      <sz val="11"/>
      <color theme="10"/>
      <name val="Calibri"/>
      <family val="2"/>
      <scheme val="minor"/>
    </font>
    <font>
      <u/>
      <sz val="11"/>
      <color theme="11"/>
      <name val="Calibri"/>
      <family val="2"/>
      <scheme val="minor"/>
    </font>
    <font>
      <b/>
      <sz val="12"/>
      <color theme="1"/>
      <name val="Arial"/>
    </font>
    <font>
      <sz val="12"/>
      <color theme="1"/>
      <name val="Arial"/>
    </font>
    <font>
      <sz val="8"/>
      <name val="Calibri"/>
      <family val="2"/>
      <scheme val="minor"/>
    </font>
    <font>
      <sz val="11"/>
      <color theme="1"/>
      <name val="Calibri"/>
      <family val="2"/>
      <scheme val="minor"/>
    </font>
    <font>
      <b/>
      <sz val="14"/>
      <color theme="1"/>
      <name val="Arial"/>
    </font>
    <font>
      <i/>
      <sz val="12"/>
      <color theme="1"/>
      <name val="Arial"/>
    </font>
  </fonts>
  <fills count="4">
    <fill>
      <patternFill patternType="none"/>
    </fill>
    <fill>
      <patternFill patternType="gray125"/>
    </fill>
    <fill>
      <patternFill patternType="solid">
        <fgColor theme="9" tint="0.59999389629810485"/>
        <bgColor indexed="64"/>
      </patternFill>
    </fill>
    <fill>
      <patternFill patternType="solid">
        <fgColor theme="7" tint="0.59999389629810485"/>
        <bgColor indexed="64"/>
      </patternFill>
    </fill>
  </fills>
  <borders count="34">
    <border>
      <left/>
      <right/>
      <top/>
      <bottom/>
      <diagonal/>
    </border>
    <border>
      <left style="thin">
        <color auto="1"/>
      </left>
      <right style="thin">
        <color auto="1"/>
      </right>
      <top style="thin">
        <color auto="1"/>
      </top>
      <bottom style="thin">
        <color auto="1"/>
      </bottom>
      <diagonal/>
    </border>
    <border>
      <left/>
      <right/>
      <top/>
      <bottom style="medium">
        <color auto="1"/>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right/>
      <top style="medium">
        <color auto="1"/>
      </top>
      <bottom/>
      <diagonal/>
    </border>
    <border>
      <left/>
      <right/>
      <top style="thin">
        <color auto="1"/>
      </top>
      <bottom style="medium">
        <color auto="1"/>
      </bottom>
      <diagonal/>
    </border>
  </borders>
  <cellStyleXfs count="94">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1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152">
    <xf numFmtId="0" fontId="0" fillId="0" borderId="0" xfId="0"/>
    <xf numFmtId="0" fontId="0" fillId="0" borderId="0" xfId="0" applyBorder="1"/>
    <xf numFmtId="0" fontId="1" fillId="0" borderId="0" xfId="0" applyFont="1" applyBorder="1" applyAlignment="1">
      <alignment vertical="center"/>
    </xf>
    <xf numFmtId="0" fontId="5" fillId="0" borderId="0" xfId="0" applyFont="1" applyAlignment="1">
      <alignment vertical="center"/>
    </xf>
    <xf numFmtId="0" fontId="2" fillId="0" borderId="0" xfId="0" applyFont="1" applyBorder="1" applyAlignment="1">
      <alignment vertical="center" wrapText="1"/>
    </xf>
    <xf numFmtId="0" fontId="3" fillId="0" borderId="0" xfId="0" applyFont="1" applyBorder="1" applyAlignment="1">
      <alignment vertical="center" wrapText="1"/>
    </xf>
    <xf numFmtId="0" fontId="4" fillId="0" borderId="0" xfId="0" applyFont="1" applyBorder="1" applyAlignment="1">
      <alignment vertical="top" wrapText="1"/>
    </xf>
    <xf numFmtId="0" fontId="9" fillId="0" borderId="1" xfId="0" applyFont="1" applyBorder="1" applyAlignment="1">
      <alignment horizontal="center" vertical="center"/>
    </xf>
    <xf numFmtId="0" fontId="9" fillId="0" borderId="10" xfId="0" applyFont="1" applyBorder="1" applyAlignment="1">
      <alignment horizontal="center" vertical="center"/>
    </xf>
    <xf numFmtId="0" fontId="9" fillId="0" borderId="0" xfId="0" applyFont="1" applyAlignment="1">
      <alignment horizontal="center" vertical="center"/>
    </xf>
    <xf numFmtId="0" fontId="9" fillId="0" borderId="13" xfId="0" applyFont="1" applyBorder="1" applyAlignment="1">
      <alignment horizontal="center" vertical="center"/>
    </xf>
    <xf numFmtId="2" fontId="9" fillId="0" borderId="13" xfId="0" applyNumberFormat="1" applyFont="1" applyBorder="1" applyAlignment="1">
      <alignment horizontal="center" vertical="center"/>
    </xf>
    <xf numFmtId="0" fontId="9" fillId="0" borderId="14" xfId="0" applyFont="1" applyBorder="1" applyAlignment="1">
      <alignment horizontal="center" vertical="center"/>
    </xf>
    <xf numFmtId="0" fontId="9" fillId="0" borderId="0" xfId="0" applyFont="1" applyBorder="1" applyAlignment="1">
      <alignment horizontal="center" vertical="center"/>
    </xf>
    <xf numFmtId="10" fontId="8" fillId="0" borderId="0" xfId="0" applyNumberFormat="1" applyFont="1" applyBorder="1" applyAlignment="1">
      <alignment horizontal="center" vertical="center" wrapText="1"/>
    </xf>
    <xf numFmtId="0" fontId="9" fillId="0" borderId="1" xfId="0" applyFont="1" applyBorder="1" applyAlignment="1" applyProtection="1">
      <alignment horizontal="center" vertical="center"/>
      <protection locked="0"/>
    </xf>
    <xf numFmtId="2" fontId="9" fillId="0" borderId="0" xfId="0" applyNumberFormat="1" applyFont="1" applyBorder="1" applyAlignment="1">
      <alignment horizontal="center" vertical="center"/>
    </xf>
    <xf numFmtId="0" fontId="8" fillId="0" borderId="9" xfId="0" applyFont="1" applyBorder="1" applyAlignment="1">
      <alignment horizontal="center" vertical="center" wrapText="1"/>
    </xf>
    <xf numFmtId="0" fontId="8" fillId="0" borderId="0" xfId="0" applyFont="1" applyBorder="1" applyAlignment="1">
      <alignment horizontal="center" vertical="center"/>
    </xf>
    <xf numFmtId="0" fontId="9" fillId="0" borderId="0" xfId="0" applyFont="1"/>
    <xf numFmtId="0" fontId="8" fillId="0" borderId="12" xfId="0" applyFont="1" applyBorder="1" applyAlignment="1">
      <alignment horizontal="center" vertical="center"/>
    </xf>
    <xf numFmtId="0" fontId="8" fillId="0" borderId="18" xfId="0" applyFont="1" applyBorder="1" applyAlignment="1">
      <alignment horizontal="center" vertical="center" wrapText="1"/>
    </xf>
    <xf numFmtId="0" fontId="8" fillId="0" borderId="7" xfId="0" applyFont="1" applyBorder="1" applyAlignment="1">
      <alignment horizontal="center" vertical="center"/>
    </xf>
    <xf numFmtId="0" fontId="8" fillId="0" borderId="11" xfId="0" applyFont="1" applyBorder="1" applyAlignment="1">
      <alignment horizontal="center" vertical="center"/>
    </xf>
    <xf numFmtId="2" fontId="8" fillId="0" borderId="0" xfId="0" applyNumberFormat="1" applyFont="1" applyFill="1" applyBorder="1" applyAlignment="1" applyProtection="1">
      <alignment horizontal="center" vertical="center"/>
      <protection locked="0"/>
    </xf>
    <xf numFmtId="0" fontId="8" fillId="0" borderId="2" xfId="0" applyFont="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5" fillId="0" borderId="0" xfId="0" applyFont="1" applyAlignment="1">
      <alignment horizontal="center" vertical="center"/>
    </xf>
    <xf numFmtId="0" fontId="8" fillId="0" borderId="15" xfId="0" applyFont="1" applyBorder="1" applyAlignment="1">
      <alignment horizontal="center" vertical="center" wrapText="1"/>
    </xf>
    <xf numFmtId="0" fontId="9" fillId="2" borderId="8"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2" fontId="9" fillId="2" borderId="1" xfId="0" applyNumberFormat="1" applyFont="1" applyFill="1" applyBorder="1" applyAlignment="1" applyProtection="1">
      <alignment horizontal="center" vertical="center"/>
      <protection locked="0"/>
    </xf>
    <xf numFmtId="1" fontId="9" fillId="0" borderId="0" xfId="0" applyNumberFormat="1" applyFont="1" applyBorder="1" applyAlignment="1">
      <alignment horizontal="center" vertical="center"/>
    </xf>
    <xf numFmtId="0" fontId="8" fillId="0" borderId="0" xfId="0" applyFont="1" applyFill="1" applyBorder="1" applyAlignment="1">
      <alignment vertical="center" wrapText="1"/>
    </xf>
    <xf numFmtId="10" fontId="8" fillId="0" borderId="0" xfId="29" applyNumberFormat="1" applyFont="1" applyFill="1" applyBorder="1" applyAlignment="1">
      <alignment horizontal="center" vertical="center"/>
    </xf>
    <xf numFmtId="0" fontId="9" fillId="0" borderId="2" xfId="0" applyFont="1" applyBorder="1" applyAlignment="1">
      <alignment horizontal="center" vertical="center"/>
    </xf>
    <xf numFmtId="0" fontId="8" fillId="0" borderId="0" xfId="0" applyFont="1" applyFill="1" applyBorder="1" applyAlignment="1">
      <alignment horizontal="center" vertical="center" wrapText="1"/>
    </xf>
    <xf numFmtId="0" fontId="0" fillId="0" borderId="33" xfId="0" applyBorder="1"/>
    <xf numFmtId="0" fontId="9" fillId="0" borderId="33" xfId="0" applyFont="1" applyBorder="1" applyAlignment="1">
      <alignment horizontal="center" vertical="center"/>
    </xf>
    <xf numFmtId="0" fontId="8" fillId="0" borderId="33" xfId="0" applyFont="1" applyBorder="1" applyAlignment="1">
      <alignment horizontal="center" vertical="center"/>
    </xf>
    <xf numFmtId="1" fontId="9" fillId="0" borderId="2" xfId="0" applyNumberFormat="1" applyFont="1" applyBorder="1" applyAlignment="1">
      <alignment horizontal="center" vertical="center"/>
    </xf>
    <xf numFmtId="2" fontId="8" fillId="0" borderId="33" xfId="0" applyNumberFormat="1" applyFont="1" applyFill="1" applyBorder="1" applyAlignment="1" applyProtection="1">
      <alignment horizontal="center" vertical="center"/>
      <protection locked="0"/>
    </xf>
    <xf numFmtId="0" fontId="9" fillId="0" borderId="0" xfId="0" applyFont="1" applyBorder="1" applyAlignment="1">
      <alignment vertical="center" wrapText="1"/>
    </xf>
    <xf numFmtId="0" fontId="0" fillId="0" borderId="0" xfId="0" applyAlignment="1">
      <alignment horizontal="left"/>
    </xf>
    <xf numFmtId="10" fontId="8" fillId="0" borderId="0" xfId="29" applyNumberFormat="1" applyFont="1" applyFill="1" applyBorder="1" applyAlignment="1">
      <alignment vertical="center"/>
    </xf>
    <xf numFmtId="1" fontId="8" fillId="0" borderId="0" xfId="0" applyNumberFormat="1" applyFont="1" applyFill="1" applyBorder="1" applyAlignment="1" applyProtection="1">
      <alignment horizontal="center" vertical="center"/>
      <protection hidden="1"/>
    </xf>
    <xf numFmtId="1" fontId="8" fillId="0" borderId="0" xfId="0" applyNumberFormat="1" applyFont="1" applyFill="1" applyBorder="1" applyAlignment="1" applyProtection="1">
      <alignment vertical="center"/>
      <protection hidden="1"/>
    </xf>
    <xf numFmtId="0" fontId="0" fillId="0" borderId="0" xfId="0" applyFill="1" applyBorder="1"/>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lignment horizontal="center" vertical="center"/>
    </xf>
    <xf numFmtId="0" fontId="8" fillId="0" borderId="27" xfId="0" applyFont="1" applyBorder="1" applyAlignment="1">
      <alignment horizontal="center" vertical="center"/>
    </xf>
    <xf numFmtId="2" fontId="9" fillId="0" borderId="30" xfId="0" applyNumberFormat="1" applyFont="1" applyBorder="1" applyAlignment="1">
      <alignment horizontal="center" vertical="center"/>
    </xf>
    <xf numFmtId="0" fontId="9" fillId="0" borderId="30" xfId="0" applyFont="1" applyBorder="1" applyAlignment="1">
      <alignment horizontal="center" vertical="center"/>
    </xf>
    <xf numFmtId="0" fontId="8" fillId="0" borderId="27" xfId="0" applyFont="1" applyFill="1" applyBorder="1" applyAlignment="1">
      <alignment horizontal="center" vertical="center" wrapText="1"/>
    </xf>
    <xf numFmtId="0" fontId="8" fillId="0" borderId="30" xfId="0" applyFont="1" applyFill="1" applyBorder="1" applyAlignment="1" applyProtection="1">
      <alignment horizontal="center" vertical="center" wrapText="1"/>
      <protection hidden="1"/>
    </xf>
    <xf numFmtId="0" fontId="9" fillId="0" borderId="27" xfId="0" applyFont="1" applyBorder="1" applyAlignment="1">
      <alignment horizontal="center" vertical="center"/>
    </xf>
    <xf numFmtId="1" fontId="8" fillId="0" borderId="27" xfId="0" applyNumberFormat="1" applyFont="1" applyFill="1" applyBorder="1" applyAlignment="1" applyProtection="1">
      <alignment horizontal="center" vertical="center"/>
      <protection hidden="1"/>
    </xf>
    <xf numFmtId="10" fontId="8" fillId="0" borderId="30" xfId="29" applyNumberFormat="1" applyFont="1" applyFill="1" applyBorder="1" applyAlignment="1">
      <alignment horizontal="center" vertical="center"/>
    </xf>
    <xf numFmtId="0" fontId="8" fillId="0" borderId="27" xfId="0" applyFont="1" applyFill="1" applyBorder="1" applyAlignment="1">
      <alignment horizontal="left" vertical="center"/>
    </xf>
    <xf numFmtId="0" fontId="8" fillId="0" borderId="27" xfId="0" applyFont="1" applyFill="1" applyBorder="1" applyAlignment="1">
      <alignment vertical="center" wrapText="1"/>
    </xf>
    <xf numFmtId="2" fontId="9" fillId="0" borderId="2" xfId="0" applyNumberFormat="1" applyFont="1" applyBorder="1" applyAlignment="1">
      <alignment horizontal="center" vertical="center"/>
    </xf>
    <xf numFmtId="0" fontId="12" fillId="0" borderId="27" xfId="0" applyFont="1" applyBorder="1"/>
    <xf numFmtId="0" fontId="0" fillId="0" borderId="30" xfId="0" applyBorder="1"/>
    <xf numFmtId="0" fontId="9" fillId="0" borderId="27" xfId="0" applyFont="1" applyBorder="1" applyAlignment="1">
      <alignment vertical="center" wrapText="1"/>
    </xf>
    <xf numFmtId="0" fontId="9" fillId="0" borderId="30" xfId="0" applyFont="1" applyBorder="1" applyAlignment="1">
      <alignment vertical="center" wrapText="1"/>
    </xf>
    <xf numFmtId="0" fontId="9" fillId="0" borderId="27"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8" fillId="3" borderId="12" xfId="0" applyFont="1" applyFill="1" applyBorder="1" applyAlignment="1">
      <alignment horizontal="center" vertical="center"/>
    </xf>
    <xf numFmtId="0" fontId="9" fillId="3" borderId="13" xfId="0" applyFont="1" applyFill="1" applyBorder="1" applyAlignment="1">
      <alignment horizontal="center" vertical="center"/>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9" fillId="0" borderId="27"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14" xfId="0" applyFont="1" applyFill="1" applyBorder="1" applyAlignment="1" applyProtection="1">
      <alignment horizontal="center" vertical="center" wrapText="1"/>
      <protection hidden="1"/>
    </xf>
    <xf numFmtId="0" fontId="12" fillId="0" borderId="28" xfId="0" applyFont="1" applyBorder="1" applyAlignment="1">
      <alignment horizontal="center"/>
    </xf>
    <xf numFmtId="0" fontId="12" fillId="0" borderId="32" xfId="0" applyFont="1" applyBorder="1" applyAlignment="1">
      <alignment horizontal="center"/>
    </xf>
    <xf numFmtId="0" fontId="12" fillId="0" borderId="29" xfId="0" applyFont="1" applyBorder="1" applyAlignment="1">
      <alignment horizontal="center"/>
    </xf>
    <xf numFmtId="0" fontId="9" fillId="2" borderId="28" xfId="0" applyFont="1" applyFill="1" applyBorder="1" applyAlignment="1">
      <alignment horizontal="left" vertical="center" wrapText="1"/>
    </xf>
    <xf numFmtId="0" fontId="9" fillId="2" borderId="32" xfId="0" applyFont="1" applyFill="1" applyBorder="1" applyAlignment="1">
      <alignment horizontal="left" vertical="center" wrapText="1"/>
    </xf>
    <xf numFmtId="0" fontId="9" fillId="2" borderId="29" xfId="0" applyFont="1" applyFill="1" applyBorder="1" applyAlignment="1">
      <alignment horizontal="left" vertical="center" wrapText="1"/>
    </xf>
    <xf numFmtId="0" fontId="9" fillId="2" borderId="27"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30" xfId="0" applyFont="1" applyFill="1" applyBorder="1" applyAlignment="1">
      <alignment horizontal="left" vertical="center" wrapText="1"/>
    </xf>
    <xf numFmtId="0" fontId="8" fillId="2" borderId="27"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30" xfId="0" applyFont="1" applyFill="1" applyBorder="1" applyAlignment="1">
      <alignment horizontal="left" vertical="center" wrapText="1"/>
    </xf>
    <xf numFmtId="0" fontId="8" fillId="0" borderId="1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6" xfId="0" applyFont="1" applyBorder="1" applyAlignment="1">
      <alignment horizontal="center" vertical="center" wrapText="1"/>
    </xf>
    <xf numFmtId="1" fontId="9" fillId="2" borderId="19" xfId="0" applyNumberFormat="1" applyFont="1" applyFill="1" applyBorder="1" applyAlignment="1" applyProtection="1">
      <alignment horizontal="center" vertical="center"/>
      <protection locked="0"/>
    </xf>
    <xf numFmtId="1" fontId="9" fillId="2" borderId="20" xfId="0" applyNumberFormat="1" applyFont="1" applyFill="1" applyBorder="1" applyAlignment="1" applyProtection="1">
      <alignment horizontal="center" vertical="center"/>
      <protection locked="0"/>
    </xf>
    <xf numFmtId="1" fontId="9" fillId="0" borderId="16" xfId="0" applyNumberFormat="1" applyFont="1" applyBorder="1" applyAlignment="1">
      <alignment horizontal="center" vertical="center"/>
    </xf>
    <xf numFmtId="1" fontId="9" fillId="0" borderId="17" xfId="0" applyNumberFormat="1" applyFont="1" applyBorder="1" applyAlignment="1">
      <alignment horizontal="center" vertical="center"/>
    </xf>
    <xf numFmtId="0" fontId="13" fillId="0" borderId="32"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2" xfId="0" applyFont="1" applyFill="1" applyBorder="1" applyAlignment="1">
      <alignment horizontal="left" vertical="center" wrapText="1"/>
    </xf>
    <xf numFmtId="2" fontId="9" fillId="0" borderId="19" xfId="0" applyNumberFormat="1" applyFont="1" applyBorder="1" applyAlignment="1">
      <alignment horizontal="center" vertical="center"/>
    </xf>
    <xf numFmtId="2" fontId="9" fillId="0" borderId="21" xfId="0" applyNumberFormat="1" applyFont="1" applyBorder="1" applyAlignment="1">
      <alignment horizontal="center" vertical="center"/>
    </xf>
    <xf numFmtId="2" fontId="9" fillId="0" borderId="16" xfId="0" applyNumberFormat="1" applyFont="1" applyBorder="1" applyAlignment="1">
      <alignment horizontal="center" vertical="center"/>
    </xf>
    <xf numFmtId="2" fontId="9" fillId="0" borderId="22" xfId="0" applyNumberFormat="1" applyFont="1" applyBorder="1" applyAlignment="1">
      <alignment horizontal="center" vertical="center"/>
    </xf>
    <xf numFmtId="2" fontId="8" fillId="2" borderId="4" xfId="0" applyNumberFormat="1" applyFont="1" applyFill="1" applyBorder="1" applyAlignment="1" applyProtection="1">
      <alignment horizontal="center" vertical="center"/>
      <protection locked="0"/>
    </xf>
    <xf numFmtId="2" fontId="8" fillId="2" borderId="6" xfId="0" applyNumberFormat="1" applyFont="1" applyFill="1" applyBorder="1" applyAlignment="1" applyProtection="1">
      <alignment horizontal="center" vertical="center"/>
      <protection locked="0"/>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12" fillId="0" borderId="28" xfId="0" applyFont="1" applyBorder="1" applyAlignment="1">
      <alignment horizontal="center" vertical="center"/>
    </xf>
    <xf numFmtId="0" fontId="12" fillId="0" borderId="32" xfId="0" applyFont="1" applyBorder="1" applyAlignment="1">
      <alignment horizontal="center" vertical="center"/>
    </xf>
    <xf numFmtId="0" fontId="12" fillId="0" borderId="29" xfId="0" applyFont="1" applyBorder="1" applyAlignment="1">
      <alignment horizontal="center" vertical="center"/>
    </xf>
    <xf numFmtId="2" fontId="9" fillId="3" borderId="23" xfId="0" applyNumberFormat="1" applyFont="1" applyFill="1" applyBorder="1" applyAlignment="1">
      <alignment horizontal="center" vertical="center"/>
    </xf>
    <xf numFmtId="2" fontId="9" fillId="3" borderId="25" xfId="0" applyNumberFormat="1" applyFont="1" applyFill="1" applyBorder="1" applyAlignment="1">
      <alignment horizontal="center" vertical="center"/>
    </xf>
    <xf numFmtId="0" fontId="9" fillId="0" borderId="27" xfId="0" applyFont="1" applyBorder="1" applyAlignment="1">
      <alignment horizontal="left" vertical="center" wrapText="1"/>
    </xf>
    <xf numFmtId="0" fontId="9" fillId="0" borderId="0" xfId="0" applyFont="1" applyBorder="1" applyAlignment="1">
      <alignment horizontal="left" vertical="center" wrapText="1"/>
    </xf>
    <xf numFmtId="0" fontId="9" fillId="0" borderId="30" xfId="0" applyFont="1" applyBorder="1" applyAlignment="1">
      <alignment horizontal="left" vertical="center" wrapText="1"/>
    </xf>
    <xf numFmtId="1" fontId="8" fillId="3" borderId="4" xfId="0" applyNumberFormat="1" applyFont="1" applyFill="1" applyBorder="1" applyAlignment="1" applyProtection="1">
      <alignment horizontal="center" vertical="center"/>
      <protection hidden="1"/>
    </xf>
    <xf numFmtId="1" fontId="8" fillId="3" borderId="6" xfId="0" applyNumberFormat="1" applyFont="1" applyFill="1" applyBorder="1" applyAlignment="1" applyProtection="1">
      <alignment horizontal="center" vertical="center"/>
      <protection hidden="1"/>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1" fontId="9" fillId="3" borderId="23" xfId="0" applyNumberFormat="1" applyFont="1" applyFill="1" applyBorder="1" applyAlignment="1">
      <alignment horizontal="center" vertical="center"/>
    </xf>
    <xf numFmtId="1" fontId="9" fillId="3" borderId="24" xfId="0" applyNumberFormat="1" applyFont="1" applyFill="1" applyBorder="1" applyAlignment="1">
      <alignment horizontal="center" vertical="center"/>
    </xf>
    <xf numFmtId="0" fontId="9" fillId="0" borderId="27" xfId="0" applyFont="1" applyBorder="1" applyAlignment="1">
      <alignment horizontal="left" vertical="center"/>
    </xf>
    <xf numFmtId="0" fontId="9" fillId="0" borderId="0" xfId="0" applyFont="1" applyBorder="1" applyAlignment="1">
      <alignment horizontal="left" vertical="center"/>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2" fontId="8" fillId="3" borderId="4" xfId="0" applyNumberFormat="1" applyFont="1" applyFill="1" applyBorder="1" applyAlignment="1" applyProtection="1">
      <alignment horizontal="center" vertical="center"/>
      <protection hidden="1"/>
    </xf>
    <xf numFmtId="2" fontId="8" fillId="3" borderId="6" xfId="0" applyNumberFormat="1" applyFont="1" applyFill="1" applyBorder="1" applyAlignment="1" applyProtection="1">
      <alignment horizontal="center" vertical="center"/>
      <protection hidden="1"/>
    </xf>
    <xf numFmtId="10" fontId="8" fillId="3" borderId="4" xfId="29" applyNumberFormat="1" applyFont="1" applyFill="1" applyBorder="1" applyAlignment="1">
      <alignment horizontal="center" vertical="center"/>
    </xf>
    <xf numFmtId="10" fontId="8" fillId="3" borderId="5" xfId="29" applyNumberFormat="1" applyFont="1" applyFill="1" applyBorder="1" applyAlignment="1">
      <alignment horizontal="center" vertical="center"/>
    </xf>
    <xf numFmtId="10" fontId="8" fillId="3" borderId="6" xfId="29" applyNumberFormat="1" applyFont="1" applyFill="1" applyBorder="1" applyAlignment="1">
      <alignment horizontal="center" vertical="center"/>
    </xf>
    <xf numFmtId="1" fontId="8" fillId="0" borderId="27" xfId="0" applyNumberFormat="1" applyFont="1" applyFill="1" applyBorder="1" applyAlignment="1" applyProtection="1">
      <alignment horizontal="left" vertical="center"/>
      <protection hidden="1"/>
    </xf>
    <xf numFmtId="1" fontId="8" fillId="0" borderId="0" xfId="0" applyNumberFormat="1" applyFont="1" applyFill="1" applyBorder="1" applyAlignment="1" applyProtection="1">
      <alignment horizontal="left" vertical="center"/>
      <protection hidden="1"/>
    </xf>
    <xf numFmtId="1" fontId="8" fillId="0" borderId="30" xfId="0" applyNumberFormat="1" applyFont="1" applyFill="1" applyBorder="1" applyAlignment="1" applyProtection="1">
      <alignment horizontal="left" vertical="center"/>
      <protection hidden="1"/>
    </xf>
  </cellXfs>
  <cellStyles count="9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Normal" xfId="0" builtinId="0"/>
    <cellStyle name="Percent" xfId="2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1681480</xdr:colOff>
      <xdr:row>0</xdr:row>
      <xdr:rowOff>0</xdr:rowOff>
    </xdr:from>
    <xdr:to>
      <xdr:col>6</xdr:col>
      <xdr:colOff>436880</xdr:colOff>
      <xdr:row>0</xdr:row>
      <xdr:rowOff>698500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37080" y="0"/>
          <a:ext cx="3611880" cy="698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9"/>
  <sheetViews>
    <sheetView showGridLines="0" tabSelected="1" zoomScale="125" zoomScaleNormal="125" zoomScalePageLayoutView="125" workbookViewId="0">
      <selection activeCell="H15" sqref="H15:I15"/>
    </sheetView>
  </sheetViews>
  <sheetFormatPr defaultColWidth="8.85546875" defaultRowHeight="15" x14ac:dyDescent="0.25"/>
  <cols>
    <col min="1" max="1" width="4.7109375" customWidth="1"/>
    <col min="2" max="2" width="27.28515625" customWidth="1"/>
    <col min="3" max="3" width="14" customWidth="1"/>
    <col min="4" max="4" width="10" customWidth="1"/>
    <col min="5" max="5" width="9.85546875" customWidth="1"/>
    <col min="6" max="6" width="2.42578125" bestFit="1" customWidth="1"/>
    <col min="7" max="7" width="14.7109375" customWidth="1"/>
    <col min="8" max="8" width="2.28515625" bestFit="1" customWidth="1"/>
    <col min="9" max="9" width="12.140625" customWidth="1"/>
    <col min="10" max="10" width="4.28515625" customWidth="1"/>
    <col min="11" max="11" width="11" customWidth="1"/>
    <col min="12" max="12" width="7.7109375" customWidth="1"/>
    <col min="13" max="13" width="13.42578125" bestFit="1" customWidth="1"/>
    <col min="14" max="14" width="8" bestFit="1" customWidth="1"/>
    <col min="15" max="15" width="14.7109375" bestFit="1" customWidth="1"/>
    <col min="16" max="16" width="8.140625" customWidth="1"/>
    <col min="17" max="17" width="7.7109375" customWidth="1"/>
    <col min="18" max="18" width="12.7109375" customWidth="1"/>
    <col min="19" max="19" width="9.85546875" customWidth="1"/>
  </cols>
  <sheetData>
    <row r="1" spans="1:21" ht="66.95" customHeight="1" thickBot="1" x14ac:dyDescent="0.3"/>
    <row r="2" spans="1:21" ht="18" x14ac:dyDescent="0.25">
      <c r="B2" s="89" t="s">
        <v>20</v>
      </c>
      <c r="C2" s="90"/>
      <c r="D2" s="90"/>
      <c r="E2" s="90"/>
      <c r="F2" s="90"/>
      <c r="G2" s="90"/>
      <c r="H2" s="90"/>
      <c r="I2" s="91"/>
    </row>
    <row r="3" spans="1:21" ht="18" x14ac:dyDescent="0.25">
      <c r="B3" s="63"/>
      <c r="C3" s="1"/>
      <c r="D3" s="1"/>
      <c r="E3" s="1"/>
      <c r="F3" s="1"/>
      <c r="G3" s="1"/>
      <c r="H3" s="1"/>
      <c r="I3" s="64"/>
    </row>
    <row r="4" spans="1:21" x14ac:dyDescent="0.25">
      <c r="B4" s="98" t="s">
        <v>13</v>
      </c>
      <c r="C4" s="99"/>
      <c r="D4" s="99"/>
      <c r="E4" s="99"/>
      <c r="F4" s="99"/>
      <c r="G4" s="99"/>
      <c r="H4" s="99"/>
      <c r="I4" s="100"/>
    </row>
    <row r="5" spans="1:21" ht="14.1" customHeight="1" x14ac:dyDescent="0.25">
      <c r="B5" s="98"/>
      <c r="C5" s="99"/>
      <c r="D5" s="99"/>
      <c r="E5" s="99"/>
      <c r="F5" s="99"/>
      <c r="G5" s="99"/>
      <c r="H5" s="99"/>
      <c r="I5" s="100"/>
    </row>
    <row r="6" spans="1:21" ht="6.95" customHeight="1" x14ac:dyDescent="0.25">
      <c r="B6" s="65"/>
      <c r="C6" s="44"/>
      <c r="D6" s="44"/>
      <c r="E6" s="44"/>
      <c r="F6" s="44"/>
      <c r="G6" s="44"/>
      <c r="H6" s="44"/>
      <c r="I6" s="66"/>
    </row>
    <row r="7" spans="1:21" ht="14.1" customHeight="1" x14ac:dyDescent="0.25">
      <c r="B7" s="95" t="s">
        <v>26</v>
      </c>
      <c r="C7" s="96"/>
      <c r="D7" s="96"/>
      <c r="E7" s="96"/>
      <c r="F7" s="96"/>
      <c r="G7" s="96"/>
      <c r="H7" s="96"/>
      <c r="I7" s="97"/>
    </row>
    <row r="8" spans="1:21" ht="15.95" customHeight="1" x14ac:dyDescent="0.25">
      <c r="B8" s="95"/>
      <c r="C8" s="96"/>
      <c r="D8" s="96"/>
      <c r="E8" s="96"/>
      <c r="F8" s="96"/>
      <c r="G8" s="96"/>
      <c r="H8" s="96"/>
      <c r="I8" s="97"/>
      <c r="K8" s="3"/>
      <c r="L8" s="3"/>
      <c r="M8" s="3"/>
      <c r="N8" s="3"/>
      <c r="O8" s="3"/>
      <c r="P8" s="3"/>
      <c r="Q8" s="3"/>
      <c r="R8" s="3"/>
      <c r="S8" s="3"/>
      <c r="T8" s="3"/>
    </row>
    <row r="9" spans="1:21" ht="18.75" x14ac:dyDescent="0.25">
      <c r="B9" s="95"/>
      <c r="C9" s="96"/>
      <c r="D9" s="96"/>
      <c r="E9" s="96"/>
      <c r="F9" s="96"/>
      <c r="G9" s="96"/>
      <c r="H9" s="96"/>
      <c r="I9" s="97"/>
      <c r="K9" s="28"/>
      <c r="L9" s="3"/>
      <c r="M9" s="3"/>
      <c r="N9" s="3"/>
      <c r="O9" s="3"/>
      <c r="P9" s="3"/>
      <c r="Q9" s="3"/>
      <c r="R9" s="3"/>
      <c r="S9" s="3"/>
      <c r="T9" s="3"/>
    </row>
    <row r="10" spans="1:21" ht="15.75" x14ac:dyDescent="0.25">
      <c r="B10" s="95"/>
      <c r="C10" s="96"/>
      <c r="D10" s="96"/>
      <c r="E10" s="96"/>
      <c r="F10" s="96"/>
      <c r="G10" s="96"/>
      <c r="H10" s="96"/>
      <c r="I10" s="97"/>
      <c r="J10" s="9"/>
      <c r="P10" s="5"/>
      <c r="Q10" s="5"/>
      <c r="R10" s="5"/>
      <c r="S10" s="5"/>
      <c r="T10" s="4"/>
      <c r="U10" s="1"/>
    </row>
    <row r="11" spans="1:21" ht="6.95" customHeight="1" thickBot="1" x14ac:dyDescent="0.3">
      <c r="B11" s="67"/>
      <c r="C11" s="68"/>
      <c r="D11" s="68"/>
      <c r="E11" s="68"/>
      <c r="F11" s="68"/>
      <c r="G11" s="68"/>
      <c r="H11" s="68"/>
      <c r="I11" s="69"/>
      <c r="J11" s="9"/>
      <c r="P11" s="5"/>
      <c r="Q11" s="5"/>
      <c r="R11" s="5"/>
      <c r="S11" s="5"/>
      <c r="T11" s="4"/>
      <c r="U11" s="1"/>
    </row>
    <row r="12" spans="1:21" ht="32.25" thickBot="1" x14ac:dyDescent="0.3">
      <c r="B12" s="57"/>
      <c r="C12" s="21" t="s">
        <v>1</v>
      </c>
      <c r="D12" s="29" t="s">
        <v>2</v>
      </c>
      <c r="E12" s="101" t="s">
        <v>4</v>
      </c>
      <c r="F12" s="101"/>
      <c r="G12" s="29" t="s">
        <v>6</v>
      </c>
      <c r="H12" s="102" t="s">
        <v>8</v>
      </c>
      <c r="I12" s="103"/>
      <c r="J12" s="9"/>
      <c r="P12" s="5"/>
      <c r="Q12" s="5"/>
      <c r="R12" s="5"/>
      <c r="S12" s="5"/>
      <c r="T12" s="4"/>
      <c r="U12" s="1"/>
    </row>
    <row r="13" spans="1:21" ht="15.75" x14ac:dyDescent="0.25">
      <c r="B13" s="22" t="s">
        <v>9</v>
      </c>
      <c r="C13" s="30"/>
      <c r="D13" s="30"/>
      <c r="E13" s="104"/>
      <c r="F13" s="105"/>
      <c r="G13" s="30"/>
      <c r="H13" s="111" t="e">
        <f>TRUNC(G13/E13,2)</f>
        <v>#DIV/0!</v>
      </c>
      <c r="I13" s="112"/>
      <c r="J13" s="9"/>
      <c r="P13" s="5"/>
      <c r="Q13" s="5"/>
      <c r="R13" s="5"/>
      <c r="S13" s="5"/>
      <c r="T13" s="4"/>
      <c r="U13" s="1"/>
    </row>
    <row r="14" spans="1:21" ht="15.75" x14ac:dyDescent="0.25">
      <c r="B14" s="23" t="s">
        <v>10</v>
      </c>
      <c r="C14" s="7">
        <f>C32</f>
        <v>0</v>
      </c>
      <c r="D14" s="7">
        <f>D32</f>
        <v>0</v>
      </c>
      <c r="E14" s="106">
        <f>G32</f>
        <v>0</v>
      </c>
      <c r="F14" s="107"/>
      <c r="G14" s="7">
        <f>I32</f>
        <v>0</v>
      </c>
      <c r="H14" s="113" t="e">
        <f>E32</f>
        <v>#DIV/0!</v>
      </c>
      <c r="I14" s="114"/>
      <c r="J14" s="9"/>
      <c r="P14" s="5"/>
      <c r="Q14" s="5"/>
      <c r="R14" s="5"/>
      <c r="S14" s="5"/>
      <c r="T14" s="4"/>
      <c r="U14" s="1"/>
    </row>
    <row r="15" spans="1:21" ht="16.5" thickBot="1" x14ac:dyDescent="0.3">
      <c r="B15" s="70" t="s">
        <v>23</v>
      </c>
      <c r="C15" s="71">
        <f>SUM(C13:C14)</f>
        <v>0</v>
      </c>
      <c r="D15" s="71">
        <f>SUM(D13:D14)</f>
        <v>0</v>
      </c>
      <c r="E15" s="133">
        <f>SUM(E13:F14)</f>
        <v>0</v>
      </c>
      <c r="F15" s="134"/>
      <c r="G15" s="71">
        <f>SUM(G13+G14)</f>
        <v>0</v>
      </c>
      <c r="H15" s="123" t="e">
        <f>TRUNC(G15/E15,2)</f>
        <v>#DIV/0!</v>
      </c>
      <c r="I15" s="124"/>
      <c r="J15" s="9"/>
      <c r="P15" s="5"/>
      <c r="Q15" s="5"/>
      <c r="R15" s="5"/>
      <c r="S15" s="5"/>
      <c r="T15" s="4"/>
      <c r="U15" s="1"/>
    </row>
    <row r="16" spans="1:21" ht="15.75" x14ac:dyDescent="0.25">
      <c r="A16" s="1"/>
      <c r="B16" s="108" t="s">
        <v>27</v>
      </c>
      <c r="C16" s="108"/>
      <c r="D16" s="108"/>
      <c r="E16" s="108"/>
      <c r="F16" s="108"/>
      <c r="G16" s="108"/>
      <c r="H16" s="108"/>
      <c r="I16" s="108"/>
      <c r="J16" s="13"/>
      <c r="M16" s="45"/>
      <c r="P16" s="5"/>
      <c r="Q16" s="5"/>
      <c r="R16" s="5"/>
      <c r="S16" s="5"/>
      <c r="T16" s="4"/>
      <c r="U16" s="1"/>
    </row>
    <row r="17" spans="1:21" ht="15.75" x14ac:dyDescent="0.25">
      <c r="A17" s="1"/>
      <c r="B17" s="109"/>
      <c r="C17" s="109"/>
      <c r="D17" s="109"/>
      <c r="E17" s="109"/>
      <c r="F17" s="109"/>
      <c r="G17" s="109"/>
      <c r="H17" s="109"/>
      <c r="I17" s="109"/>
      <c r="J17" s="13"/>
      <c r="M17" s="45"/>
      <c r="P17" s="5"/>
      <c r="Q17" s="5"/>
      <c r="R17" s="5"/>
      <c r="S17" s="5"/>
      <c r="T17" s="4"/>
      <c r="U17" s="1"/>
    </row>
    <row r="18" spans="1:21" ht="15.75" x14ac:dyDescent="0.25">
      <c r="A18" s="1"/>
      <c r="B18" s="109"/>
      <c r="C18" s="109"/>
      <c r="D18" s="109"/>
      <c r="E18" s="109"/>
      <c r="F18" s="109"/>
      <c r="G18" s="109"/>
      <c r="H18" s="109"/>
      <c r="I18" s="109"/>
      <c r="J18" s="13"/>
      <c r="M18" s="45"/>
      <c r="P18" s="5"/>
      <c r="Q18" s="5"/>
      <c r="R18" s="5"/>
      <c r="S18" s="5"/>
      <c r="T18" s="4"/>
      <c r="U18" s="1"/>
    </row>
    <row r="19" spans="1:21" ht="15.75" x14ac:dyDescent="0.25">
      <c r="A19" s="1"/>
      <c r="B19" s="109"/>
      <c r="C19" s="109"/>
      <c r="D19" s="109"/>
      <c r="E19" s="109"/>
      <c r="F19" s="109"/>
      <c r="G19" s="109"/>
      <c r="H19" s="109"/>
      <c r="I19" s="109"/>
      <c r="J19" s="13"/>
      <c r="M19" s="45"/>
      <c r="P19" s="5"/>
      <c r="Q19" s="5"/>
      <c r="R19" s="5"/>
      <c r="S19" s="5"/>
      <c r="T19" s="4"/>
      <c r="U19" s="1"/>
    </row>
    <row r="20" spans="1:21" ht="16.5" thickBot="1" x14ac:dyDescent="0.3">
      <c r="A20" s="1"/>
      <c r="B20" s="110"/>
      <c r="C20" s="110"/>
      <c r="D20" s="110"/>
      <c r="E20" s="110"/>
      <c r="F20" s="110"/>
      <c r="G20" s="110"/>
      <c r="H20" s="110"/>
      <c r="I20" s="110"/>
      <c r="J20" s="13"/>
      <c r="M20" s="45"/>
      <c r="P20" s="5"/>
      <c r="Q20" s="5"/>
      <c r="R20" s="5"/>
      <c r="S20" s="5"/>
      <c r="T20" s="4"/>
      <c r="U20" s="1"/>
    </row>
    <row r="21" spans="1:21" ht="15.75" x14ac:dyDescent="0.25">
      <c r="A21" s="1"/>
      <c r="B21" s="92" t="s">
        <v>12</v>
      </c>
      <c r="C21" s="93"/>
      <c r="D21" s="93"/>
      <c r="E21" s="93"/>
      <c r="F21" s="93"/>
      <c r="G21" s="93"/>
      <c r="H21" s="93"/>
      <c r="I21" s="94"/>
      <c r="J21" s="13"/>
      <c r="M21" s="45"/>
      <c r="P21" s="5"/>
      <c r="Q21" s="5"/>
      <c r="R21" s="5"/>
      <c r="S21" s="5"/>
      <c r="T21" s="4"/>
      <c r="U21" s="1"/>
    </row>
    <row r="22" spans="1:21" ht="15.75" x14ac:dyDescent="0.25">
      <c r="A22" s="1"/>
      <c r="B22" s="95"/>
      <c r="C22" s="96"/>
      <c r="D22" s="96"/>
      <c r="E22" s="96"/>
      <c r="F22" s="96"/>
      <c r="G22" s="96"/>
      <c r="H22" s="96"/>
      <c r="I22" s="97"/>
      <c r="J22" s="13"/>
      <c r="M22" s="45"/>
      <c r="P22" s="5"/>
      <c r="Q22" s="5"/>
      <c r="R22" s="5"/>
      <c r="S22" s="5"/>
      <c r="T22" s="4"/>
      <c r="U22" s="1"/>
    </row>
    <row r="23" spans="1:21" ht="6.95" customHeight="1" thickBot="1" x14ac:dyDescent="0.3">
      <c r="A23" s="1"/>
      <c r="B23" s="52"/>
      <c r="C23" s="18"/>
      <c r="D23" s="24"/>
      <c r="E23" s="24"/>
      <c r="F23" s="13"/>
      <c r="G23" s="13"/>
      <c r="H23" s="1"/>
      <c r="I23" s="64"/>
      <c r="J23" s="13"/>
      <c r="M23" s="45"/>
      <c r="P23" s="5"/>
      <c r="Q23" s="5"/>
      <c r="R23" s="5"/>
      <c r="S23" s="5"/>
      <c r="T23" s="4"/>
      <c r="U23" s="1"/>
    </row>
    <row r="24" spans="1:21" ht="31.5" x14ac:dyDescent="0.25">
      <c r="A24" s="1"/>
      <c r="B24" s="26" t="s">
        <v>10</v>
      </c>
      <c r="C24" s="27" t="s">
        <v>1</v>
      </c>
      <c r="D24" s="27" t="s">
        <v>2</v>
      </c>
      <c r="E24" s="27" t="s">
        <v>0</v>
      </c>
      <c r="F24" s="27"/>
      <c r="G24" s="27" t="s">
        <v>4</v>
      </c>
      <c r="H24" s="27"/>
      <c r="I24" s="17" t="s">
        <v>6</v>
      </c>
      <c r="J24" s="13"/>
      <c r="M24" s="45"/>
      <c r="P24" s="5"/>
      <c r="Q24" s="5"/>
      <c r="R24" s="5"/>
      <c r="S24" s="5"/>
      <c r="T24" s="4"/>
      <c r="U24" s="1"/>
    </row>
    <row r="25" spans="1:21" ht="15.75" x14ac:dyDescent="0.25">
      <c r="A25" s="1"/>
      <c r="B25" s="31"/>
      <c r="C25" s="32"/>
      <c r="D25" s="32"/>
      <c r="E25" s="33"/>
      <c r="F25" s="15" t="s">
        <v>3</v>
      </c>
      <c r="G25" s="32"/>
      <c r="H25" s="7" t="s">
        <v>5</v>
      </c>
      <c r="I25" s="8">
        <f>E25*G25</f>
        <v>0</v>
      </c>
      <c r="J25" s="13"/>
      <c r="M25" s="45"/>
      <c r="P25" s="5"/>
      <c r="Q25" s="5"/>
      <c r="R25" s="5"/>
      <c r="S25" s="5"/>
      <c r="T25" s="4"/>
      <c r="U25" s="1"/>
    </row>
    <row r="26" spans="1:21" ht="15.75" x14ac:dyDescent="0.25">
      <c r="B26" s="31"/>
      <c r="C26" s="32"/>
      <c r="D26" s="32"/>
      <c r="E26" s="33"/>
      <c r="F26" s="15" t="s">
        <v>3</v>
      </c>
      <c r="G26" s="32"/>
      <c r="H26" s="7" t="s">
        <v>5</v>
      </c>
      <c r="I26" s="8">
        <f t="shared" ref="I26:I31" si="0">E26*G26</f>
        <v>0</v>
      </c>
      <c r="J26" s="9"/>
      <c r="M26" s="45"/>
      <c r="P26" s="5"/>
      <c r="Q26" s="5"/>
      <c r="R26" s="5"/>
      <c r="S26" s="5"/>
      <c r="T26" s="4"/>
      <c r="U26" s="1"/>
    </row>
    <row r="27" spans="1:21" ht="15.75" x14ac:dyDescent="0.25">
      <c r="B27" s="31"/>
      <c r="C27" s="32"/>
      <c r="D27" s="32"/>
      <c r="E27" s="33"/>
      <c r="F27" s="15" t="s">
        <v>3</v>
      </c>
      <c r="G27" s="32"/>
      <c r="H27" s="7" t="s">
        <v>5</v>
      </c>
      <c r="I27" s="8">
        <f t="shared" si="0"/>
        <v>0</v>
      </c>
      <c r="J27" s="9"/>
      <c r="M27" s="45"/>
      <c r="P27" s="5"/>
      <c r="Q27" s="5"/>
      <c r="R27" s="5"/>
      <c r="S27" s="5"/>
      <c r="T27" s="4"/>
      <c r="U27" s="1"/>
    </row>
    <row r="28" spans="1:21" ht="15.75" x14ac:dyDescent="0.25">
      <c r="B28" s="31"/>
      <c r="C28" s="32"/>
      <c r="D28" s="32"/>
      <c r="E28" s="33"/>
      <c r="F28" s="15" t="s">
        <v>3</v>
      </c>
      <c r="G28" s="32"/>
      <c r="H28" s="7" t="s">
        <v>5</v>
      </c>
      <c r="I28" s="8">
        <f t="shared" si="0"/>
        <v>0</v>
      </c>
      <c r="J28" s="9"/>
      <c r="M28" s="45"/>
      <c r="P28" s="5"/>
      <c r="Q28" s="5"/>
      <c r="R28" s="5"/>
      <c r="S28" s="5"/>
      <c r="T28" s="4"/>
      <c r="U28" s="1"/>
    </row>
    <row r="29" spans="1:21" ht="15.75" x14ac:dyDescent="0.25">
      <c r="B29" s="31"/>
      <c r="C29" s="32"/>
      <c r="D29" s="32"/>
      <c r="E29" s="33"/>
      <c r="F29" s="15" t="s">
        <v>3</v>
      </c>
      <c r="G29" s="32"/>
      <c r="H29" s="7" t="s">
        <v>5</v>
      </c>
      <c r="I29" s="8">
        <f t="shared" si="0"/>
        <v>0</v>
      </c>
      <c r="J29" s="9"/>
      <c r="M29" s="45"/>
      <c r="P29" s="5"/>
      <c r="Q29" s="5"/>
      <c r="R29" s="5"/>
      <c r="S29" s="5"/>
      <c r="T29" s="4"/>
      <c r="U29" s="1"/>
    </row>
    <row r="30" spans="1:21" ht="15.75" x14ac:dyDescent="0.25">
      <c r="B30" s="31"/>
      <c r="C30" s="32"/>
      <c r="D30" s="32"/>
      <c r="E30" s="33"/>
      <c r="F30" s="15" t="s">
        <v>3</v>
      </c>
      <c r="G30" s="32"/>
      <c r="H30" s="7" t="s">
        <v>5</v>
      </c>
      <c r="I30" s="8">
        <f t="shared" si="0"/>
        <v>0</v>
      </c>
      <c r="J30" s="9"/>
      <c r="M30" s="45"/>
      <c r="P30" s="5"/>
      <c r="Q30" s="5"/>
      <c r="R30" s="5"/>
      <c r="S30" s="5"/>
      <c r="T30" s="4"/>
      <c r="U30" s="1"/>
    </row>
    <row r="31" spans="1:21" ht="15.75" x14ac:dyDescent="0.25">
      <c r="B31" s="31"/>
      <c r="C31" s="32"/>
      <c r="D31" s="32"/>
      <c r="E31" s="33"/>
      <c r="F31" s="15" t="s">
        <v>3</v>
      </c>
      <c r="G31" s="32"/>
      <c r="H31" s="7" t="s">
        <v>5</v>
      </c>
      <c r="I31" s="8">
        <f t="shared" si="0"/>
        <v>0</v>
      </c>
      <c r="J31" s="9"/>
      <c r="M31" s="45"/>
      <c r="P31" s="5"/>
      <c r="Q31" s="5"/>
      <c r="R31" s="5"/>
      <c r="S31" s="5"/>
      <c r="T31" s="4"/>
      <c r="U31" s="1"/>
    </row>
    <row r="32" spans="1:21" ht="16.5" thickBot="1" x14ac:dyDescent="0.3">
      <c r="B32" s="20" t="s">
        <v>25</v>
      </c>
      <c r="C32" s="10">
        <f>SUM(C25:C31)</f>
        <v>0</v>
      </c>
      <c r="D32" s="10">
        <f>SUM(D25:D31)</f>
        <v>0</v>
      </c>
      <c r="E32" s="11" t="e">
        <f>TRUNC(I32/G32,2)</f>
        <v>#DIV/0!</v>
      </c>
      <c r="F32" s="11"/>
      <c r="G32" s="10">
        <f>SUM(G25:G31)</f>
        <v>0</v>
      </c>
      <c r="H32" s="10"/>
      <c r="I32" s="12">
        <f>SUM(I25:I31)</f>
        <v>0</v>
      </c>
      <c r="J32" s="9"/>
      <c r="M32" s="45"/>
      <c r="P32" s="5"/>
      <c r="Q32" s="5"/>
      <c r="R32" s="5"/>
      <c r="S32" s="5"/>
      <c r="T32" s="4"/>
      <c r="U32" s="1"/>
    </row>
    <row r="33" spans="2:21" ht="8.1" customHeight="1" thickBot="1" x14ac:dyDescent="0.3">
      <c r="B33" s="25"/>
      <c r="C33" s="37"/>
      <c r="D33" s="37"/>
      <c r="E33" s="42"/>
      <c r="F33" s="42"/>
      <c r="G33" s="37"/>
      <c r="H33" s="62"/>
      <c r="I33" s="62"/>
      <c r="J33" s="9"/>
      <c r="M33" s="45"/>
      <c r="P33" s="5"/>
      <c r="Q33" s="5"/>
      <c r="R33" s="5"/>
      <c r="S33" s="5"/>
      <c r="T33" s="4"/>
      <c r="U33" s="1"/>
    </row>
    <row r="34" spans="2:21" ht="3.95" customHeight="1" thickBot="1" x14ac:dyDescent="0.3">
      <c r="B34" s="25"/>
      <c r="C34" s="37"/>
      <c r="D34" s="37"/>
      <c r="E34" s="42"/>
      <c r="F34" s="42"/>
      <c r="G34" s="37"/>
      <c r="H34" s="62"/>
      <c r="I34" s="62"/>
      <c r="J34" s="9"/>
      <c r="P34" s="5"/>
      <c r="Q34" s="5"/>
      <c r="R34" s="5"/>
      <c r="S34" s="5"/>
      <c r="T34" s="4"/>
      <c r="U34" s="1"/>
    </row>
    <row r="35" spans="2:21" ht="8.1" customHeight="1" thickBot="1" x14ac:dyDescent="0.3">
      <c r="B35" s="18"/>
      <c r="C35" s="13"/>
      <c r="D35" s="13"/>
      <c r="E35" s="34"/>
      <c r="F35" s="34"/>
      <c r="G35" s="13"/>
      <c r="H35" s="16"/>
      <c r="I35" s="16"/>
      <c r="J35" s="9"/>
      <c r="P35" s="5"/>
      <c r="Q35" s="5"/>
      <c r="R35" s="5"/>
      <c r="S35" s="5"/>
      <c r="T35" s="4"/>
      <c r="U35" s="1"/>
    </row>
    <row r="36" spans="2:21" ht="18" x14ac:dyDescent="0.25">
      <c r="B36" s="120" t="s">
        <v>19</v>
      </c>
      <c r="C36" s="121"/>
      <c r="D36" s="121"/>
      <c r="E36" s="121"/>
      <c r="F36" s="121"/>
      <c r="G36" s="121"/>
      <c r="H36" s="121"/>
      <c r="I36" s="122"/>
      <c r="J36" s="9"/>
      <c r="P36" s="5"/>
      <c r="Q36" s="5"/>
      <c r="R36" s="5"/>
      <c r="S36" s="5"/>
      <c r="T36" s="4"/>
      <c r="U36" s="1"/>
    </row>
    <row r="37" spans="2:21" ht="8.1" customHeight="1" x14ac:dyDescent="0.25">
      <c r="B37" s="52"/>
      <c r="C37" s="13"/>
      <c r="D37" s="13"/>
      <c r="E37" s="34"/>
      <c r="F37" s="34"/>
      <c r="G37" s="13"/>
      <c r="H37" s="16"/>
      <c r="I37" s="53"/>
      <c r="J37" s="9"/>
      <c r="P37" s="5"/>
      <c r="Q37" s="5"/>
      <c r="R37" s="5"/>
      <c r="S37" s="5"/>
      <c r="T37" s="4"/>
      <c r="U37" s="1"/>
    </row>
    <row r="38" spans="2:21" ht="15" customHeight="1" x14ac:dyDescent="0.25">
      <c r="B38" s="125" t="s">
        <v>24</v>
      </c>
      <c r="C38" s="126"/>
      <c r="D38" s="126"/>
      <c r="E38" s="126"/>
      <c r="F38" s="126"/>
      <c r="G38" s="126"/>
      <c r="H38" s="126"/>
      <c r="I38" s="127"/>
      <c r="J38" s="9"/>
      <c r="P38" s="5"/>
      <c r="Q38" s="5"/>
      <c r="R38" s="5"/>
      <c r="S38" s="5"/>
      <c r="T38" s="4"/>
      <c r="U38" s="1"/>
    </row>
    <row r="39" spans="2:21" ht="15" customHeight="1" x14ac:dyDescent="0.25">
      <c r="B39" s="125"/>
      <c r="C39" s="126"/>
      <c r="D39" s="126"/>
      <c r="E39" s="126"/>
      <c r="F39" s="126"/>
      <c r="G39" s="126"/>
      <c r="H39" s="126"/>
      <c r="I39" s="127"/>
      <c r="J39" s="9"/>
      <c r="P39" s="5"/>
      <c r="Q39" s="5"/>
      <c r="R39" s="5"/>
      <c r="S39" s="5"/>
      <c r="T39" s="4"/>
      <c r="U39" s="1"/>
    </row>
    <row r="40" spans="2:21" ht="15.75" x14ac:dyDescent="0.25">
      <c r="B40" s="125"/>
      <c r="C40" s="126"/>
      <c r="D40" s="126"/>
      <c r="E40" s="126"/>
      <c r="F40" s="126"/>
      <c r="G40" s="126"/>
      <c r="H40" s="126"/>
      <c r="I40" s="127"/>
      <c r="J40" s="9"/>
      <c r="P40" s="5"/>
      <c r="Q40" s="5"/>
      <c r="R40" s="5"/>
      <c r="S40" s="5"/>
      <c r="T40" s="4"/>
      <c r="U40" s="1"/>
    </row>
    <row r="41" spans="2:21" ht="8.1" customHeight="1" thickBot="1" x14ac:dyDescent="0.3">
      <c r="B41" s="135"/>
      <c r="C41" s="136"/>
      <c r="D41" s="136"/>
      <c r="E41" s="136"/>
      <c r="F41" s="16"/>
      <c r="G41" s="13"/>
      <c r="H41" s="13"/>
      <c r="I41" s="54"/>
      <c r="J41" s="9"/>
      <c r="M41" s="49"/>
      <c r="N41" s="49"/>
      <c r="O41" s="49"/>
      <c r="P41" s="5"/>
      <c r="Q41" s="5"/>
      <c r="R41" s="5"/>
      <c r="S41" s="5"/>
      <c r="T41" s="4"/>
      <c r="U41" s="1"/>
    </row>
    <row r="42" spans="2:21" ht="15" customHeight="1" x14ac:dyDescent="0.25">
      <c r="B42" s="137" t="s">
        <v>21</v>
      </c>
      <c r="C42" s="138"/>
      <c r="D42" s="138"/>
      <c r="E42" s="138"/>
      <c r="F42" s="138"/>
      <c r="G42" s="138"/>
      <c r="H42" s="83" t="e">
        <f>IF(E50&lt;0.67,"Below","OK")</f>
        <v>#DIV/0!</v>
      </c>
      <c r="I42" s="84"/>
      <c r="J42" s="14"/>
      <c r="M42" s="35"/>
      <c r="N42" s="35"/>
      <c r="O42" s="35"/>
      <c r="P42" s="5"/>
      <c r="Q42" s="5"/>
      <c r="R42" s="5"/>
      <c r="S42" s="5"/>
      <c r="T42" s="4"/>
      <c r="U42" s="1"/>
    </row>
    <row r="43" spans="2:21" ht="15.95" customHeight="1" x14ac:dyDescent="0.25">
      <c r="B43" s="139" t="s">
        <v>7</v>
      </c>
      <c r="C43" s="140"/>
      <c r="D43" s="140"/>
      <c r="E43" s="140"/>
      <c r="F43" s="140"/>
      <c r="G43" s="140"/>
      <c r="H43" s="85" t="e">
        <f>IF(H54&gt;H15,"Below","OK")</f>
        <v>#DIV/0!</v>
      </c>
      <c r="I43" s="86"/>
      <c r="J43" s="9"/>
      <c r="M43" s="35"/>
      <c r="N43" s="35"/>
      <c r="O43" s="35"/>
      <c r="P43" s="5"/>
      <c r="Q43" s="5"/>
      <c r="R43" s="5"/>
      <c r="S43" s="5"/>
      <c r="T43" s="4"/>
      <c r="U43" s="1"/>
    </row>
    <row r="44" spans="2:21" ht="15.95" customHeight="1" thickBot="1" x14ac:dyDescent="0.3">
      <c r="B44" s="72" t="s">
        <v>28</v>
      </c>
      <c r="C44" s="73"/>
      <c r="D44" s="73"/>
      <c r="E44" s="73"/>
      <c r="F44" s="73"/>
      <c r="G44" s="73"/>
      <c r="H44" s="87" t="str">
        <f>IF(C15&gt;108, "Over", "OK")</f>
        <v>OK</v>
      </c>
      <c r="I44" s="88"/>
      <c r="J44" s="9"/>
      <c r="M44" s="46"/>
      <c r="N44" s="46"/>
      <c r="O44" s="46"/>
      <c r="P44" s="5"/>
      <c r="Q44" s="5"/>
      <c r="R44" s="5"/>
      <c r="S44" s="5"/>
      <c r="T44" s="4"/>
      <c r="U44" s="1"/>
    </row>
    <row r="45" spans="2:21" ht="8.1" customHeight="1" x14ac:dyDescent="0.25">
      <c r="B45" s="55"/>
      <c r="C45" s="38"/>
      <c r="D45" s="38"/>
      <c r="E45" s="38"/>
      <c r="F45" s="38"/>
      <c r="G45" s="38"/>
      <c r="H45" s="50"/>
      <c r="I45" s="56"/>
      <c r="J45" s="9"/>
      <c r="M45" s="36"/>
      <c r="N45" s="36"/>
      <c r="O45" s="36"/>
      <c r="P45" s="5"/>
      <c r="Q45" s="5"/>
      <c r="R45" s="5"/>
      <c r="S45" s="5"/>
      <c r="T45" s="4"/>
      <c r="U45" s="1"/>
    </row>
    <row r="46" spans="2:21" ht="15.75" x14ac:dyDescent="0.25">
      <c r="B46" s="80" t="s">
        <v>17</v>
      </c>
      <c r="C46" s="81"/>
      <c r="D46" s="81"/>
      <c r="E46" s="81"/>
      <c r="F46" s="81"/>
      <c r="G46" s="81"/>
      <c r="H46" s="81"/>
      <c r="I46" s="82"/>
      <c r="J46" s="9"/>
      <c r="M46" s="36"/>
      <c r="N46" s="36"/>
      <c r="O46" s="36"/>
      <c r="P46" s="5"/>
      <c r="Q46" s="5"/>
      <c r="R46" s="5"/>
      <c r="S46" s="5"/>
      <c r="T46" s="4"/>
      <c r="U46" s="1"/>
    </row>
    <row r="47" spans="2:21" ht="8.1" customHeight="1" thickBot="1" x14ac:dyDescent="0.3">
      <c r="B47" s="57"/>
      <c r="C47" s="13"/>
      <c r="D47" s="13"/>
      <c r="E47" s="16"/>
      <c r="F47" s="16"/>
      <c r="G47" s="13"/>
      <c r="H47" s="13"/>
      <c r="I47" s="54"/>
      <c r="J47" s="9"/>
      <c r="P47" s="5"/>
      <c r="Q47" s="5"/>
      <c r="R47" s="5"/>
      <c r="S47" s="5"/>
      <c r="T47" s="4"/>
      <c r="U47" s="1"/>
    </row>
    <row r="48" spans="2:21" ht="21" customHeight="1" x14ac:dyDescent="0.25">
      <c r="B48" s="74" t="s">
        <v>16</v>
      </c>
      <c r="C48" s="76"/>
      <c r="D48" s="48"/>
      <c r="E48" s="74" t="s">
        <v>11</v>
      </c>
      <c r="F48" s="75"/>
      <c r="G48" s="75"/>
      <c r="H48" s="75"/>
      <c r="I48" s="76"/>
      <c r="K48" s="6"/>
      <c r="L48" s="6"/>
      <c r="M48" s="6"/>
      <c r="N48" s="6"/>
      <c r="O48" s="6"/>
      <c r="P48" s="6"/>
      <c r="Q48" s="6"/>
      <c r="R48" s="6"/>
      <c r="S48" s="6"/>
    </row>
    <row r="49" spans="2:19" ht="21" customHeight="1" thickBot="1" x14ac:dyDescent="0.3">
      <c r="B49" s="77"/>
      <c r="C49" s="79"/>
      <c r="D49" s="47"/>
      <c r="E49" s="77"/>
      <c r="F49" s="78"/>
      <c r="G49" s="78"/>
      <c r="H49" s="78"/>
      <c r="I49" s="79"/>
      <c r="K49" s="6"/>
      <c r="L49" s="6"/>
      <c r="M49" s="6"/>
      <c r="N49" s="6"/>
      <c r="O49" s="6"/>
      <c r="P49" s="6"/>
      <c r="Q49" s="6"/>
      <c r="R49" s="6"/>
      <c r="S49" s="6"/>
    </row>
    <row r="50" spans="2:19" ht="21" customHeight="1" thickBot="1" x14ac:dyDescent="0.3">
      <c r="B50" s="128" t="e">
        <f>IF(H42="OK",0,(D15-(0.67*C15))/-0.33)</f>
        <v>#DIV/0!</v>
      </c>
      <c r="C50" s="129"/>
      <c r="D50" s="47"/>
      <c r="E50" s="146" t="e">
        <f>D15/C15</f>
        <v>#DIV/0!</v>
      </c>
      <c r="F50" s="147"/>
      <c r="G50" s="147"/>
      <c r="H50" s="147"/>
      <c r="I50" s="148"/>
      <c r="K50" s="6"/>
      <c r="L50" s="6"/>
      <c r="M50" s="6"/>
      <c r="N50" s="6"/>
      <c r="O50" s="6"/>
      <c r="P50" s="6"/>
      <c r="Q50" s="6"/>
      <c r="R50" s="6"/>
      <c r="S50" s="6"/>
    </row>
    <row r="51" spans="2:19" ht="8.1" customHeight="1" x14ac:dyDescent="0.25">
      <c r="B51" s="58"/>
      <c r="C51" s="47"/>
      <c r="D51" s="47"/>
      <c r="E51" s="36"/>
      <c r="F51" s="36"/>
      <c r="G51" s="36"/>
      <c r="H51" s="36"/>
      <c r="I51" s="59"/>
      <c r="K51" s="6"/>
      <c r="L51" s="6"/>
      <c r="M51" s="6"/>
      <c r="N51" s="6"/>
      <c r="O51" s="6"/>
      <c r="P51" s="6"/>
      <c r="Q51" s="6"/>
      <c r="R51" s="6"/>
      <c r="S51" s="6"/>
    </row>
    <row r="52" spans="2:19" ht="15.75" x14ac:dyDescent="0.25">
      <c r="B52" s="149" t="s">
        <v>18</v>
      </c>
      <c r="C52" s="150"/>
      <c r="D52" s="150"/>
      <c r="E52" s="150"/>
      <c r="F52" s="150"/>
      <c r="G52" s="150"/>
      <c r="H52" s="150"/>
      <c r="I52" s="151"/>
      <c r="K52" s="6"/>
      <c r="L52" s="6"/>
      <c r="M52" s="6"/>
      <c r="N52" s="6"/>
      <c r="O52" s="6"/>
      <c r="P52" s="6"/>
      <c r="Q52" s="6"/>
      <c r="R52" s="6"/>
      <c r="S52" s="6"/>
    </row>
    <row r="53" spans="2:19" ht="8.1" customHeight="1" thickBot="1" x14ac:dyDescent="0.3">
      <c r="B53" s="60"/>
      <c r="C53" s="51"/>
      <c r="D53" s="47"/>
      <c r="E53" s="36"/>
      <c r="F53" s="36"/>
      <c r="G53" s="36"/>
      <c r="H53" s="36"/>
      <c r="I53" s="59"/>
      <c r="K53" s="6"/>
      <c r="L53" s="6"/>
      <c r="M53" s="6"/>
      <c r="N53" s="6"/>
      <c r="O53" s="6"/>
      <c r="P53" s="6"/>
      <c r="Q53" s="6"/>
      <c r="R53" s="6"/>
      <c r="S53" s="6"/>
    </row>
    <row r="54" spans="2:19" ht="16.5" thickBot="1" x14ac:dyDescent="0.3">
      <c r="B54" s="141" t="s">
        <v>22</v>
      </c>
      <c r="C54" s="142"/>
      <c r="D54" s="142"/>
      <c r="E54" s="142"/>
      <c r="F54" s="142"/>
      <c r="G54" s="143"/>
      <c r="H54" s="144">
        <v>3</v>
      </c>
      <c r="I54" s="145"/>
      <c r="K54" s="6"/>
      <c r="L54" s="6"/>
      <c r="M54" s="6"/>
      <c r="N54" s="6"/>
      <c r="O54" s="6"/>
      <c r="P54" s="6"/>
      <c r="Q54" s="6"/>
      <c r="R54" s="6"/>
      <c r="S54" s="6"/>
    </row>
    <row r="55" spans="2:19" ht="16.5" thickBot="1" x14ac:dyDescent="0.3">
      <c r="B55" s="61"/>
      <c r="C55" s="51"/>
      <c r="D55" s="47"/>
      <c r="E55" s="36"/>
      <c r="F55" s="36"/>
      <c r="G55" s="36"/>
      <c r="H55" s="36"/>
      <c r="I55" s="59"/>
      <c r="K55" s="6"/>
      <c r="L55" s="6"/>
      <c r="M55" s="6"/>
      <c r="N55" s="6"/>
      <c r="O55" s="6"/>
      <c r="P55" s="6"/>
      <c r="Q55" s="6"/>
      <c r="R55" s="6"/>
      <c r="S55" s="6"/>
    </row>
    <row r="56" spans="2:19" ht="16.5" thickBot="1" x14ac:dyDescent="0.3">
      <c r="B56" s="130" t="s">
        <v>14</v>
      </c>
      <c r="C56" s="131"/>
      <c r="D56" s="131"/>
      <c r="E56" s="131"/>
      <c r="F56" s="131"/>
      <c r="G56" s="132"/>
      <c r="H56" s="128" t="e">
        <f>IF(H43="ok",0,ROUNDUP((((H54*E15)-(H15*E15))/(H57-H54)),0))</f>
        <v>#DIV/0!</v>
      </c>
      <c r="I56" s="129"/>
      <c r="K56" s="6"/>
      <c r="L56" s="6"/>
      <c r="M56" s="6"/>
      <c r="N56" s="6"/>
      <c r="O56" s="6"/>
      <c r="P56" s="6"/>
      <c r="Q56" s="6"/>
      <c r="R56" s="6"/>
      <c r="S56" s="6"/>
    </row>
    <row r="57" spans="2:19" ht="16.5" thickBot="1" x14ac:dyDescent="0.3">
      <c r="B57" s="117" t="s">
        <v>15</v>
      </c>
      <c r="C57" s="118"/>
      <c r="D57" s="118"/>
      <c r="E57" s="118"/>
      <c r="F57" s="118"/>
      <c r="G57" s="119"/>
      <c r="H57" s="115">
        <v>4</v>
      </c>
      <c r="I57" s="116"/>
      <c r="K57" s="6"/>
      <c r="L57" s="6"/>
      <c r="M57" s="6"/>
      <c r="N57" s="6"/>
      <c r="O57" s="6"/>
      <c r="P57" s="6"/>
      <c r="Q57" s="6"/>
      <c r="R57" s="6"/>
      <c r="S57" s="6"/>
    </row>
    <row r="58" spans="2:19" ht="8.1" customHeight="1" x14ac:dyDescent="0.25">
      <c r="B58" s="18"/>
      <c r="C58" s="18"/>
      <c r="D58" s="24"/>
      <c r="E58" s="24"/>
      <c r="F58" s="13"/>
      <c r="G58" s="9"/>
      <c r="K58" s="6"/>
      <c r="L58" s="6"/>
      <c r="M58" s="6"/>
      <c r="N58" s="6"/>
      <c r="O58" s="6"/>
      <c r="P58" s="6"/>
      <c r="Q58" s="6"/>
      <c r="R58" s="6"/>
      <c r="S58" s="6"/>
    </row>
    <row r="59" spans="2:19" ht="3.95" customHeight="1" thickBot="1" x14ac:dyDescent="0.3">
      <c r="B59" s="41"/>
      <c r="C59" s="41"/>
      <c r="D59" s="43"/>
      <c r="E59" s="43"/>
      <c r="F59" s="40"/>
      <c r="G59" s="40"/>
      <c r="H59" s="39"/>
      <c r="I59" s="39"/>
      <c r="K59" s="6"/>
      <c r="L59" s="6"/>
      <c r="M59" s="6"/>
      <c r="N59" s="6"/>
      <c r="O59" s="6"/>
      <c r="P59" s="6"/>
      <c r="Q59" s="6"/>
      <c r="R59" s="6"/>
      <c r="S59" s="6"/>
    </row>
    <row r="60" spans="2:19" ht="8.1" customHeight="1" x14ac:dyDescent="0.25">
      <c r="B60" s="18"/>
      <c r="C60" s="18"/>
      <c r="D60" s="24"/>
      <c r="E60" s="24"/>
      <c r="F60" s="13"/>
      <c r="G60" s="9"/>
      <c r="K60" s="6"/>
      <c r="L60" s="6"/>
      <c r="M60" s="6"/>
      <c r="N60" s="6"/>
      <c r="O60" s="6"/>
      <c r="P60" s="6"/>
      <c r="Q60" s="6"/>
      <c r="R60" s="6"/>
      <c r="S60" s="6"/>
    </row>
    <row r="61" spans="2:19" ht="15.75" x14ac:dyDescent="0.25">
      <c r="B61" s="18"/>
      <c r="C61" s="18"/>
      <c r="D61" s="24"/>
      <c r="E61" s="24"/>
      <c r="F61" s="13"/>
      <c r="G61" s="9"/>
      <c r="K61" s="6"/>
      <c r="L61" s="6"/>
      <c r="M61" s="6"/>
      <c r="N61" s="6"/>
      <c r="O61" s="6"/>
      <c r="P61" s="6"/>
      <c r="Q61" s="6"/>
      <c r="R61" s="6"/>
      <c r="S61" s="6"/>
    </row>
    <row r="62" spans="2:19" ht="15.75" x14ac:dyDescent="0.25">
      <c r="B62" s="19"/>
      <c r="C62" s="19"/>
      <c r="D62" s="19"/>
      <c r="E62" s="19"/>
      <c r="F62" s="19"/>
      <c r="G62" s="19"/>
      <c r="H62" s="19"/>
      <c r="I62" s="19"/>
      <c r="K62" s="1"/>
      <c r="L62" s="1"/>
      <c r="M62" s="1"/>
      <c r="N62" s="1"/>
      <c r="O62" s="2"/>
      <c r="P62" s="1"/>
      <c r="Q62" s="1"/>
      <c r="R62" s="1"/>
      <c r="S62" s="1"/>
    </row>
    <row r="63" spans="2:19" ht="15.75" x14ac:dyDescent="0.25">
      <c r="B63" s="19"/>
      <c r="C63" s="19"/>
      <c r="D63" s="19"/>
      <c r="E63" s="19"/>
      <c r="F63" s="19"/>
      <c r="G63" s="19"/>
      <c r="H63" s="19"/>
      <c r="I63" s="19"/>
      <c r="K63" s="1"/>
      <c r="L63" s="1"/>
      <c r="M63" s="1"/>
      <c r="N63" s="1"/>
      <c r="O63" s="1"/>
      <c r="P63" s="1"/>
      <c r="Q63" s="1"/>
      <c r="R63" s="1"/>
      <c r="S63" s="1"/>
    </row>
    <row r="64" spans="2:19" ht="15.75" x14ac:dyDescent="0.25">
      <c r="B64" s="19"/>
      <c r="C64" s="19"/>
      <c r="D64" s="19"/>
      <c r="E64" s="19"/>
      <c r="F64" s="19"/>
      <c r="G64" s="19"/>
      <c r="H64" s="19"/>
      <c r="I64" s="19"/>
    </row>
    <row r="65" spans="2:9" ht="15.75" x14ac:dyDescent="0.25">
      <c r="B65" s="19"/>
      <c r="C65" s="19"/>
      <c r="D65" s="19"/>
      <c r="E65" s="19"/>
      <c r="F65" s="19"/>
      <c r="G65" s="19"/>
      <c r="H65" s="19"/>
      <c r="I65" s="19"/>
    </row>
    <row r="66" spans="2:9" ht="15.75" x14ac:dyDescent="0.25">
      <c r="B66" s="19"/>
      <c r="C66" s="19"/>
      <c r="D66" s="19"/>
      <c r="E66" s="19"/>
      <c r="F66" s="19"/>
      <c r="G66" s="19"/>
      <c r="H66" s="19"/>
      <c r="I66" s="19"/>
    </row>
    <row r="67" spans="2:9" ht="15.75" x14ac:dyDescent="0.25">
      <c r="B67" s="19"/>
      <c r="C67" s="19"/>
      <c r="D67" s="19"/>
      <c r="E67" s="19"/>
      <c r="F67" s="19"/>
      <c r="G67" s="19"/>
      <c r="H67" s="19"/>
      <c r="I67" s="19"/>
    </row>
    <row r="68" spans="2:9" ht="15.75" x14ac:dyDescent="0.25">
      <c r="B68" s="19"/>
      <c r="C68" s="19"/>
      <c r="D68" s="19"/>
      <c r="E68" s="19"/>
      <c r="F68" s="19"/>
      <c r="G68" s="19"/>
      <c r="H68" s="19"/>
      <c r="I68" s="19"/>
    </row>
    <row r="69" spans="2:9" ht="15.75" x14ac:dyDescent="0.25">
      <c r="B69" s="19"/>
      <c r="C69" s="19"/>
      <c r="D69" s="19"/>
      <c r="E69" s="19"/>
      <c r="F69" s="19"/>
      <c r="G69" s="19"/>
      <c r="H69" s="19"/>
      <c r="I69" s="19"/>
    </row>
  </sheetData>
  <mergeCells count="34">
    <mergeCell ref="H57:I57"/>
    <mergeCell ref="B57:G57"/>
    <mergeCell ref="B36:I36"/>
    <mergeCell ref="H15:I15"/>
    <mergeCell ref="B38:I40"/>
    <mergeCell ref="H56:I56"/>
    <mergeCell ref="B56:G56"/>
    <mergeCell ref="E15:F15"/>
    <mergeCell ref="B41:E41"/>
    <mergeCell ref="B42:G42"/>
    <mergeCell ref="B43:G43"/>
    <mergeCell ref="B54:G54"/>
    <mergeCell ref="H54:I54"/>
    <mergeCell ref="E50:I50"/>
    <mergeCell ref="B50:C50"/>
    <mergeCell ref="B52:I52"/>
    <mergeCell ref="B2:I2"/>
    <mergeCell ref="B21:I22"/>
    <mergeCell ref="B4:I5"/>
    <mergeCell ref="E12:F12"/>
    <mergeCell ref="H12:I12"/>
    <mergeCell ref="E13:F13"/>
    <mergeCell ref="E14:F14"/>
    <mergeCell ref="B7:I10"/>
    <mergeCell ref="B16:I20"/>
    <mergeCell ref="H13:I13"/>
    <mergeCell ref="H14:I14"/>
    <mergeCell ref="B44:G44"/>
    <mergeCell ref="E48:I49"/>
    <mergeCell ref="B48:C49"/>
    <mergeCell ref="B46:I46"/>
    <mergeCell ref="H42:I42"/>
    <mergeCell ref="H43:I43"/>
    <mergeCell ref="H44:I44"/>
  </mergeCells>
  <phoneticPr fontId="10" type="noConversion"/>
  <printOptions horizontalCentered="1" verticalCentered="1"/>
  <pageMargins left="0.25" right="0.25" top="0.75" bottom="0.75" header="0.3" footer="0.3"/>
  <pageSetup scale="77" orientation="portrait"/>
  <rowBreaks count="1" manualBreakCount="1">
    <brk id="62" max="16383" man="1"/>
  </rowBreaks>
  <colBreaks count="1" manualBreakCount="1">
    <brk id="10" max="1048575" man="1"/>
  </colBreaks>
  <ignoredErrors>
    <ignoredError sqref="E15" emptyCellReference="1"/>
  </ignoredErrors>
  <drawing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beakley</dc:creator>
  <cp:lastModifiedBy>dkr</cp:lastModifiedBy>
  <cp:lastPrinted>2015-07-13T19:43:00Z</cp:lastPrinted>
  <dcterms:created xsi:type="dcterms:W3CDTF">2014-08-14T12:35:23Z</dcterms:created>
  <dcterms:modified xsi:type="dcterms:W3CDTF">2018-12-17T17:17:27Z</dcterms:modified>
</cp:coreProperties>
</file>