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2340" yWindow="760" windowWidth="25600" windowHeight="1446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C22" i="1"/>
  <c r="C9" i="1"/>
  <c r="C23" i="1"/>
  <c r="C24" i="1"/>
  <c r="C26" i="1"/>
  <c r="C18" i="1"/>
</calcChain>
</file>

<file path=xl/sharedStrings.xml><?xml version="1.0" encoding="utf-8"?>
<sst xmlns="http://schemas.openxmlformats.org/spreadsheetml/2006/main" count="31" uniqueCount="30">
  <si>
    <t>Input Variables</t>
  </si>
  <si>
    <t>Total Miles to be Traveled</t>
  </si>
  <si>
    <t>Total Days in Trip</t>
  </si>
  <si>
    <t>Select Type of Car Being Rented</t>
  </si>
  <si>
    <t>Compact</t>
  </si>
  <si>
    <t>Cost of Fuel per Gallon</t>
  </si>
  <si>
    <t>Rental Car Fuel Economy (MPG)</t>
  </si>
  <si>
    <t>Sales Tax &amp; SC Surcharge</t>
  </si>
  <si>
    <t>Clemson Mileage Reimbursement Rate</t>
  </si>
  <si>
    <t>Calculated Results</t>
  </si>
  <si>
    <t>Personal Reimbursement Car Cost</t>
  </si>
  <si>
    <t>Total Reimbursement Expense</t>
  </si>
  <si>
    <t>Rental Car Cost</t>
  </si>
  <si>
    <t>Rental</t>
  </si>
  <si>
    <t>Sales Tax</t>
  </si>
  <si>
    <t>Refueling</t>
  </si>
  <si>
    <t>Total</t>
  </si>
  <si>
    <t>Cost per Mile to Rent</t>
  </si>
  <si>
    <t>Instructions:</t>
  </si>
  <si>
    <t>1) complete input variables (the 4 gray shaded cells above)</t>
  </si>
  <si>
    <t>2) the lower cost option will be highlighted in green above</t>
  </si>
  <si>
    <t xml:space="preserve"> </t>
  </si>
  <si>
    <t>Type of Car</t>
  </si>
  <si>
    <t>Daily Rate*</t>
  </si>
  <si>
    <t>MPG est**</t>
  </si>
  <si>
    <t>Intermediate</t>
  </si>
  <si>
    <t>Standard</t>
  </si>
  <si>
    <t>Full Size</t>
  </si>
  <si>
    <t>SUV/Minivan</t>
  </si>
  <si>
    <t xml:space="preserve">                                                                 2016 Car Rental vs Mileage Reimbursement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</si>
</sst>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0"/>
    <numFmt numFmtId="168" formatCode="_(* #,##0_);_(* \(#,##0\);_(* &quot;-&quot;??_);_(@_)"/>
    <numFmt numFmtId="169" formatCode="&quot;$&quot;#,##0.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</font>
    <font>
      <b/>
      <u/>
      <sz val="10"/>
      <name val="Arial"/>
      <family val="2"/>
    </font>
    <font>
      <b/>
      <sz val="12"/>
      <name val="Arial"/>
      <family val="2"/>
    </font>
    <font>
      <u val="singleAccounting"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1" xfId="0" applyFont="1" applyBorder="1"/>
    <xf numFmtId="0" fontId="5" fillId="3" borderId="3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164" fontId="5" fillId="3" borderId="3" xfId="2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/>
    <xf numFmtId="165" fontId="5" fillId="3" borderId="3" xfId="2" applyFont="1" applyFill="1" applyBorder="1" applyAlignment="1" applyProtection="1">
      <alignment horizontal="center"/>
      <protection locked="0"/>
    </xf>
    <xf numFmtId="0" fontId="6" fillId="0" borderId="6" xfId="0" applyFont="1" applyBorder="1"/>
    <xf numFmtId="0" fontId="5" fillId="0" borderId="3" xfId="0" applyFont="1" applyBorder="1" applyAlignment="1">
      <alignment horizontal="center"/>
    </xf>
    <xf numFmtId="0" fontId="6" fillId="0" borderId="7" xfId="0" applyFont="1" applyBorder="1"/>
    <xf numFmtId="10" fontId="5" fillId="0" borderId="3" xfId="2" applyNumberFormat="1" applyFont="1" applyBorder="1" applyAlignment="1">
      <alignment horizontal="center"/>
    </xf>
    <xf numFmtId="165" fontId="0" fillId="0" borderId="0" xfId="0" applyNumberFormat="1"/>
    <xf numFmtId="0" fontId="6" fillId="0" borderId="8" xfId="0" applyFont="1" applyBorder="1"/>
    <xf numFmtId="167" fontId="5" fillId="0" borderId="3" xfId="2" applyNumberFormat="1" applyFont="1" applyBorder="1" applyAlignment="1">
      <alignment horizontal="center"/>
    </xf>
    <xf numFmtId="168" fontId="0" fillId="0" borderId="0" xfId="1" applyNumberFormat="1" applyFont="1"/>
    <xf numFmtId="0" fontId="0" fillId="0" borderId="4" xfId="0" applyBorder="1"/>
    <xf numFmtId="0" fontId="0" fillId="0" borderId="11" xfId="0" applyBorder="1"/>
    <xf numFmtId="165" fontId="8" fillId="0" borderId="3" xfId="2" applyFont="1" applyBorder="1" applyAlignment="1">
      <alignment horizontal="center"/>
    </xf>
    <xf numFmtId="0" fontId="0" fillId="0" borderId="12" xfId="0" applyBorder="1"/>
    <xf numFmtId="168" fontId="0" fillId="0" borderId="13" xfId="1" applyNumberFormat="1" applyFont="1" applyBorder="1"/>
    <xf numFmtId="165" fontId="6" fillId="0" borderId="11" xfId="2" applyFont="1" applyBorder="1" applyAlignment="1">
      <alignment horizontal="center"/>
    </xf>
    <xf numFmtId="165" fontId="9" fillId="0" borderId="11" xfId="2" applyFont="1" applyBorder="1" applyAlignment="1">
      <alignment horizontal="center"/>
    </xf>
    <xf numFmtId="169" fontId="4" fillId="0" borderId="11" xfId="0" applyNumberFormat="1" applyFont="1" applyBorder="1" applyAlignment="1">
      <alignment horizontal="center"/>
    </xf>
    <xf numFmtId="0" fontId="7" fillId="0" borderId="5" xfId="0" applyFont="1" applyBorder="1"/>
    <xf numFmtId="165" fontId="4" fillId="0" borderId="14" xfId="2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Fill="1" applyBorder="1"/>
    <xf numFmtId="0" fontId="12" fillId="0" borderId="0" xfId="0" applyFont="1" applyFill="1"/>
    <xf numFmtId="0" fontId="4" fillId="0" borderId="0" xfId="0" applyFont="1" applyFill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/>
    </xf>
    <xf numFmtId="164" fontId="13" fillId="0" borderId="17" xfId="0" applyNumberFormat="1" applyFont="1" applyFill="1" applyBorder="1" applyAlignment="1">
      <alignment horizontal="center"/>
    </xf>
    <xf numFmtId="37" fontId="13" fillId="0" borderId="1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center"/>
    </xf>
    <xf numFmtId="37" fontId="13" fillId="0" borderId="19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20" xfId="0" applyBorder="1"/>
    <xf numFmtId="164" fontId="13" fillId="0" borderId="21" xfId="0" applyNumberFormat="1" applyFont="1" applyFill="1" applyBorder="1" applyAlignment="1">
      <alignment horizontal="center"/>
    </xf>
    <xf numFmtId="37" fontId="13" fillId="0" borderId="2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9586919105"/>
          <c:y val="0.0482759027107209"/>
          <c:w val="0.774526678141136"/>
          <c:h val="0.865517970027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'[1]Supporting Graph Data'!$D$4</c:f>
              <c:strCache>
                <c:ptCount val="1"/>
                <c:pt idx="0">
                  <c:v>Personal Car Costs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xVal>
            <c:numRef>
              <c:f>'[1]Supporting Graph Data'!$C$5:$C$155</c:f>
              <c:numCache>
                <c:formatCode>General</c:formatCode>
                <c:ptCount val="151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  <c:pt idx="10">
                  <c:v>50.0</c:v>
                </c:pt>
                <c:pt idx="11">
                  <c:v>55.0</c:v>
                </c:pt>
                <c:pt idx="12">
                  <c:v>60.0</c:v>
                </c:pt>
                <c:pt idx="13">
                  <c:v>65.0</c:v>
                </c:pt>
                <c:pt idx="14">
                  <c:v>70.0</c:v>
                </c:pt>
                <c:pt idx="15">
                  <c:v>75.0</c:v>
                </c:pt>
                <c:pt idx="16">
                  <c:v>80.0</c:v>
                </c:pt>
                <c:pt idx="17">
                  <c:v>85.0</c:v>
                </c:pt>
                <c:pt idx="18">
                  <c:v>90.0</c:v>
                </c:pt>
                <c:pt idx="19">
                  <c:v>95.0</c:v>
                </c:pt>
                <c:pt idx="20">
                  <c:v>100.0</c:v>
                </c:pt>
                <c:pt idx="21">
                  <c:v>105.0</c:v>
                </c:pt>
                <c:pt idx="22">
                  <c:v>110.0</c:v>
                </c:pt>
                <c:pt idx="23">
                  <c:v>115.0</c:v>
                </c:pt>
                <c:pt idx="24">
                  <c:v>120.0</c:v>
                </c:pt>
                <c:pt idx="25">
                  <c:v>125.0</c:v>
                </c:pt>
                <c:pt idx="26">
                  <c:v>130.0</c:v>
                </c:pt>
                <c:pt idx="27">
                  <c:v>135.0</c:v>
                </c:pt>
                <c:pt idx="28">
                  <c:v>140.0</c:v>
                </c:pt>
                <c:pt idx="29">
                  <c:v>145.0</c:v>
                </c:pt>
                <c:pt idx="30">
                  <c:v>150.0</c:v>
                </c:pt>
                <c:pt idx="31">
                  <c:v>155.0</c:v>
                </c:pt>
                <c:pt idx="32">
                  <c:v>160.0</c:v>
                </c:pt>
                <c:pt idx="33">
                  <c:v>165.0</c:v>
                </c:pt>
                <c:pt idx="34">
                  <c:v>170.0</c:v>
                </c:pt>
                <c:pt idx="35">
                  <c:v>175.0</c:v>
                </c:pt>
                <c:pt idx="36">
                  <c:v>180.0</c:v>
                </c:pt>
                <c:pt idx="37">
                  <c:v>185.0</c:v>
                </c:pt>
                <c:pt idx="38">
                  <c:v>190.0</c:v>
                </c:pt>
                <c:pt idx="39">
                  <c:v>195.0</c:v>
                </c:pt>
                <c:pt idx="40">
                  <c:v>200.0</c:v>
                </c:pt>
                <c:pt idx="41">
                  <c:v>205.0</c:v>
                </c:pt>
                <c:pt idx="42">
                  <c:v>210.0</c:v>
                </c:pt>
                <c:pt idx="43">
                  <c:v>215.0</c:v>
                </c:pt>
                <c:pt idx="44">
                  <c:v>220.0</c:v>
                </c:pt>
                <c:pt idx="45">
                  <c:v>225.0</c:v>
                </c:pt>
                <c:pt idx="46">
                  <c:v>230.0</c:v>
                </c:pt>
                <c:pt idx="47">
                  <c:v>235.0</c:v>
                </c:pt>
                <c:pt idx="48">
                  <c:v>240.0</c:v>
                </c:pt>
                <c:pt idx="49">
                  <c:v>245.0</c:v>
                </c:pt>
                <c:pt idx="50">
                  <c:v>250.0</c:v>
                </c:pt>
                <c:pt idx="51">
                  <c:v>255.0</c:v>
                </c:pt>
                <c:pt idx="52">
                  <c:v>260.0</c:v>
                </c:pt>
                <c:pt idx="53">
                  <c:v>265.0</c:v>
                </c:pt>
                <c:pt idx="54">
                  <c:v>270.0</c:v>
                </c:pt>
                <c:pt idx="55">
                  <c:v>275.0</c:v>
                </c:pt>
                <c:pt idx="56">
                  <c:v>280.0</c:v>
                </c:pt>
                <c:pt idx="57">
                  <c:v>285.0</c:v>
                </c:pt>
                <c:pt idx="58">
                  <c:v>290.0</c:v>
                </c:pt>
                <c:pt idx="59">
                  <c:v>295.0</c:v>
                </c:pt>
                <c:pt idx="60">
                  <c:v>300.0</c:v>
                </c:pt>
                <c:pt idx="61">
                  <c:v>305.0</c:v>
                </c:pt>
                <c:pt idx="62">
                  <c:v>310.0</c:v>
                </c:pt>
                <c:pt idx="63">
                  <c:v>315.0</c:v>
                </c:pt>
                <c:pt idx="64">
                  <c:v>320.0</c:v>
                </c:pt>
                <c:pt idx="65">
                  <c:v>325.0</c:v>
                </c:pt>
                <c:pt idx="66">
                  <c:v>330.0</c:v>
                </c:pt>
                <c:pt idx="67">
                  <c:v>335.0</c:v>
                </c:pt>
                <c:pt idx="68">
                  <c:v>340.0</c:v>
                </c:pt>
                <c:pt idx="69">
                  <c:v>345.0</c:v>
                </c:pt>
                <c:pt idx="70">
                  <c:v>350.0</c:v>
                </c:pt>
                <c:pt idx="71">
                  <c:v>355.0</c:v>
                </c:pt>
                <c:pt idx="72">
                  <c:v>360.0</c:v>
                </c:pt>
                <c:pt idx="73">
                  <c:v>365.0</c:v>
                </c:pt>
                <c:pt idx="74">
                  <c:v>370.0</c:v>
                </c:pt>
                <c:pt idx="75">
                  <c:v>375.0</c:v>
                </c:pt>
                <c:pt idx="76">
                  <c:v>380.0</c:v>
                </c:pt>
                <c:pt idx="77">
                  <c:v>385.0</c:v>
                </c:pt>
                <c:pt idx="78">
                  <c:v>390.0</c:v>
                </c:pt>
                <c:pt idx="79">
                  <c:v>395.0</c:v>
                </c:pt>
                <c:pt idx="80">
                  <c:v>400.0</c:v>
                </c:pt>
                <c:pt idx="81">
                  <c:v>405.0</c:v>
                </c:pt>
                <c:pt idx="82">
                  <c:v>410.0</c:v>
                </c:pt>
                <c:pt idx="83">
                  <c:v>415.0</c:v>
                </c:pt>
                <c:pt idx="84">
                  <c:v>420.0</c:v>
                </c:pt>
                <c:pt idx="85">
                  <c:v>425.0</c:v>
                </c:pt>
                <c:pt idx="86">
                  <c:v>430.0</c:v>
                </c:pt>
                <c:pt idx="87">
                  <c:v>435.0</c:v>
                </c:pt>
                <c:pt idx="88">
                  <c:v>440.0</c:v>
                </c:pt>
                <c:pt idx="89">
                  <c:v>445.0</c:v>
                </c:pt>
                <c:pt idx="90">
                  <c:v>450.0</c:v>
                </c:pt>
                <c:pt idx="91">
                  <c:v>455.0</c:v>
                </c:pt>
                <c:pt idx="92">
                  <c:v>460.0</c:v>
                </c:pt>
                <c:pt idx="93">
                  <c:v>465.0</c:v>
                </c:pt>
                <c:pt idx="94">
                  <c:v>470.0</c:v>
                </c:pt>
                <c:pt idx="95">
                  <c:v>475.0</c:v>
                </c:pt>
                <c:pt idx="96">
                  <c:v>480.0</c:v>
                </c:pt>
                <c:pt idx="97">
                  <c:v>485.0</c:v>
                </c:pt>
                <c:pt idx="98">
                  <c:v>490.0</c:v>
                </c:pt>
                <c:pt idx="99">
                  <c:v>495.0</c:v>
                </c:pt>
                <c:pt idx="100">
                  <c:v>500.0</c:v>
                </c:pt>
                <c:pt idx="101">
                  <c:v>505.0</c:v>
                </c:pt>
                <c:pt idx="102">
                  <c:v>510.0</c:v>
                </c:pt>
                <c:pt idx="103">
                  <c:v>515.0</c:v>
                </c:pt>
                <c:pt idx="104">
                  <c:v>520.0</c:v>
                </c:pt>
                <c:pt idx="105">
                  <c:v>525.0</c:v>
                </c:pt>
                <c:pt idx="106">
                  <c:v>530.0</c:v>
                </c:pt>
                <c:pt idx="107">
                  <c:v>535.0</c:v>
                </c:pt>
                <c:pt idx="108">
                  <c:v>540.0</c:v>
                </c:pt>
                <c:pt idx="109">
                  <c:v>545.0</c:v>
                </c:pt>
                <c:pt idx="110">
                  <c:v>550.0</c:v>
                </c:pt>
                <c:pt idx="111">
                  <c:v>555.0</c:v>
                </c:pt>
                <c:pt idx="112">
                  <c:v>560.0</c:v>
                </c:pt>
                <c:pt idx="113">
                  <c:v>565.0</c:v>
                </c:pt>
                <c:pt idx="114">
                  <c:v>570.0</c:v>
                </c:pt>
                <c:pt idx="115">
                  <c:v>575.0</c:v>
                </c:pt>
                <c:pt idx="116">
                  <c:v>580.0</c:v>
                </c:pt>
                <c:pt idx="117">
                  <c:v>585.0</c:v>
                </c:pt>
                <c:pt idx="118">
                  <c:v>590.0</c:v>
                </c:pt>
                <c:pt idx="119">
                  <c:v>595.0</c:v>
                </c:pt>
                <c:pt idx="120">
                  <c:v>600.0</c:v>
                </c:pt>
                <c:pt idx="121">
                  <c:v>605.0</c:v>
                </c:pt>
                <c:pt idx="122">
                  <c:v>610.0</c:v>
                </c:pt>
                <c:pt idx="123">
                  <c:v>615.0</c:v>
                </c:pt>
                <c:pt idx="124">
                  <c:v>620.0</c:v>
                </c:pt>
                <c:pt idx="125">
                  <c:v>625.0</c:v>
                </c:pt>
                <c:pt idx="126">
                  <c:v>630.0</c:v>
                </c:pt>
                <c:pt idx="127">
                  <c:v>635.0</c:v>
                </c:pt>
                <c:pt idx="128">
                  <c:v>640.0</c:v>
                </c:pt>
                <c:pt idx="129">
                  <c:v>645.0</c:v>
                </c:pt>
                <c:pt idx="130">
                  <c:v>650.0</c:v>
                </c:pt>
                <c:pt idx="131">
                  <c:v>655.0</c:v>
                </c:pt>
                <c:pt idx="132">
                  <c:v>660.0</c:v>
                </c:pt>
                <c:pt idx="133">
                  <c:v>665.0</c:v>
                </c:pt>
                <c:pt idx="134">
                  <c:v>670.0</c:v>
                </c:pt>
                <c:pt idx="135">
                  <c:v>675.0</c:v>
                </c:pt>
                <c:pt idx="136">
                  <c:v>680.0</c:v>
                </c:pt>
                <c:pt idx="137">
                  <c:v>685.0</c:v>
                </c:pt>
                <c:pt idx="138">
                  <c:v>690.0</c:v>
                </c:pt>
                <c:pt idx="139">
                  <c:v>695.0</c:v>
                </c:pt>
                <c:pt idx="140">
                  <c:v>700.0</c:v>
                </c:pt>
                <c:pt idx="141">
                  <c:v>705.0</c:v>
                </c:pt>
                <c:pt idx="142">
                  <c:v>710.0</c:v>
                </c:pt>
                <c:pt idx="143">
                  <c:v>715.0</c:v>
                </c:pt>
                <c:pt idx="144">
                  <c:v>720.0</c:v>
                </c:pt>
                <c:pt idx="145">
                  <c:v>725.0</c:v>
                </c:pt>
                <c:pt idx="146">
                  <c:v>730.0</c:v>
                </c:pt>
                <c:pt idx="147">
                  <c:v>735.0</c:v>
                </c:pt>
                <c:pt idx="148">
                  <c:v>740.0</c:v>
                </c:pt>
                <c:pt idx="149">
                  <c:v>745.0</c:v>
                </c:pt>
                <c:pt idx="150">
                  <c:v>750.0</c:v>
                </c:pt>
              </c:numCache>
            </c:numRef>
          </c:xVal>
          <c:yVal>
            <c:numRef>
              <c:f>'[1]Supporting Graph Data'!$D$5:$D$155</c:f>
              <c:numCache>
                <c:formatCode>General</c:formatCode>
                <c:ptCount val="151"/>
                <c:pt idx="0">
                  <c:v>0.0</c:v>
                </c:pt>
                <c:pt idx="1">
                  <c:v>2.825</c:v>
                </c:pt>
                <c:pt idx="2">
                  <c:v>5.649999999999999</c:v>
                </c:pt>
                <c:pt idx="3">
                  <c:v>8.475</c:v>
                </c:pt>
                <c:pt idx="4">
                  <c:v>11.3</c:v>
                </c:pt>
                <c:pt idx="5">
                  <c:v>14.125</c:v>
                </c:pt>
                <c:pt idx="6">
                  <c:v>16.95</c:v>
                </c:pt>
                <c:pt idx="7">
                  <c:v>19.775</c:v>
                </c:pt>
                <c:pt idx="8">
                  <c:v>22.6</c:v>
                </c:pt>
                <c:pt idx="9">
                  <c:v>25.425</c:v>
                </c:pt>
                <c:pt idx="10">
                  <c:v>28.25</c:v>
                </c:pt>
                <c:pt idx="11">
                  <c:v>31.075</c:v>
                </c:pt>
                <c:pt idx="12">
                  <c:v>33.9</c:v>
                </c:pt>
                <c:pt idx="13">
                  <c:v>36.725</c:v>
                </c:pt>
                <c:pt idx="14">
                  <c:v>39.55</c:v>
                </c:pt>
                <c:pt idx="15">
                  <c:v>42.375</c:v>
                </c:pt>
                <c:pt idx="16">
                  <c:v>45.2</c:v>
                </c:pt>
                <c:pt idx="17">
                  <c:v>48.025</c:v>
                </c:pt>
                <c:pt idx="18">
                  <c:v>50.85</c:v>
                </c:pt>
                <c:pt idx="19">
                  <c:v>53.675</c:v>
                </c:pt>
                <c:pt idx="20">
                  <c:v>56.5</c:v>
                </c:pt>
                <c:pt idx="21">
                  <c:v>59.325</c:v>
                </c:pt>
                <c:pt idx="22">
                  <c:v>62.15</c:v>
                </c:pt>
                <c:pt idx="23">
                  <c:v>64.975</c:v>
                </c:pt>
                <c:pt idx="24">
                  <c:v>67.8</c:v>
                </c:pt>
                <c:pt idx="25">
                  <c:v>70.625</c:v>
                </c:pt>
                <c:pt idx="26">
                  <c:v>73.44999999999998</c:v>
                </c:pt>
                <c:pt idx="27">
                  <c:v>76.275</c:v>
                </c:pt>
                <c:pt idx="28">
                  <c:v>79.1</c:v>
                </c:pt>
                <c:pt idx="29">
                  <c:v>81.925</c:v>
                </c:pt>
                <c:pt idx="30">
                  <c:v>84.74999999999998</c:v>
                </c:pt>
                <c:pt idx="31">
                  <c:v>87.57499999999998</c:v>
                </c:pt>
                <c:pt idx="32">
                  <c:v>90.4</c:v>
                </c:pt>
                <c:pt idx="33">
                  <c:v>93.225</c:v>
                </c:pt>
                <c:pt idx="34">
                  <c:v>96.05</c:v>
                </c:pt>
                <c:pt idx="35">
                  <c:v>98.87499999999998</c:v>
                </c:pt>
                <c:pt idx="36">
                  <c:v>101.7</c:v>
                </c:pt>
                <c:pt idx="37">
                  <c:v>104.525</c:v>
                </c:pt>
                <c:pt idx="38">
                  <c:v>107.35</c:v>
                </c:pt>
                <c:pt idx="39">
                  <c:v>110.175</c:v>
                </c:pt>
                <c:pt idx="40">
                  <c:v>113</c:v>
                </c:pt>
                <c:pt idx="41">
                  <c:v>115.825</c:v>
                </c:pt>
                <c:pt idx="42">
                  <c:v>118.65</c:v>
                </c:pt>
                <c:pt idx="43">
                  <c:v>121.475</c:v>
                </c:pt>
                <c:pt idx="44">
                  <c:v>124.3</c:v>
                </c:pt>
                <c:pt idx="45">
                  <c:v>127.125</c:v>
                </c:pt>
                <c:pt idx="46">
                  <c:v>129.95</c:v>
                </c:pt>
                <c:pt idx="47">
                  <c:v>132.775</c:v>
                </c:pt>
                <c:pt idx="48">
                  <c:v>135.6</c:v>
                </c:pt>
                <c:pt idx="49">
                  <c:v>138.425</c:v>
                </c:pt>
                <c:pt idx="50">
                  <c:v>141.25</c:v>
                </c:pt>
                <c:pt idx="51">
                  <c:v>144.075</c:v>
                </c:pt>
                <c:pt idx="52">
                  <c:v>146.9</c:v>
                </c:pt>
                <c:pt idx="53">
                  <c:v>149.725</c:v>
                </c:pt>
                <c:pt idx="54">
                  <c:v>152.55</c:v>
                </c:pt>
                <c:pt idx="55">
                  <c:v>155.375</c:v>
                </c:pt>
                <c:pt idx="56">
                  <c:v>158.2</c:v>
                </c:pt>
                <c:pt idx="57">
                  <c:v>161.025</c:v>
                </c:pt>
                <c:pt idx="58">
                  <c:v>163.85</c:v>
                </c:pt>
                <c:pt idx="59">
                  <c:v>166.675</c:v>
                </c:pt>
                <c:pt idx="60">
                  <c:v>169.5</c:v>
                </c:pt>
                <c:pt idx="61">
                  <c:v>172.325</c:v>
                </c:pt>
                <c:pt idx="62">
                  <c:v>175.15</c:v>
                </c:pt>
                <c:pt idx="63">
                  <c:v>177.975</c:v>
                </c:pt>
                <c:pt idx="64">
                  <c:v>180.8</c:v>
                </c:pt>
                <c:pt idx="65">
                  <c:v>183.625</c:v>
                </c:pt>
                <c:pt idx="66">
                  <c:v>186.45</c:v>
                </c:pt>
                <c:pt idx="67">
                  <c:v>189.275</c:v>
                </c:pt>
                <c:pt idx="68">
                  <c:v>192.1</c:v>
                </c:pt>
                <c:pt idx="69">
                  <c:v>194.925</c:v>
                </c:pt>
                <c:pt idx="70">
                  <c:v>197.75</c:v>
                </c:pt>
                <c:pt idx="71">
                  <c:v>200.575</c:v>
                </c:pt>
                <c:pt idx="72">
                  <c:v>203.4</c:v>
                </c:pt>
                <c:pt idx="73">
                  <c:v>206.225</c:v>
                </c:pt>
                <c:pt idx="74">
                  <c:v>209.05</c:v>
                </c:pt>
                <c:pt idx="75">
                  <c:v>211.875</c:v>
                </c:pt>
                <c:pt idx="76">
                  <c:v>214.7</c:v>
                </c:pt>
                <c:pt idx="77">
                  <c:v>217.525</c:v>
                </c:pt>
                <c:pt idx="78">
                  <c:v>220.35</c:v>
                </c:pt>
                <c:pt idx="79">
                  <c:v>223.175</c:v>
                </c:pt>
                <c:pt idx="80">
                  <c:v>226</c:v>
                </c:pt>
                <c:pt idx="81">
                  <c:v>228.825</c:v>
                </c:pt>
                <c:pt idx="82">
                  <c:v>231.65</c:v>
                </c:pt>
                <c:pt idx="83">
                  <c:v>234.475</c:v>
                </c:pt>
                <c:pt idx="84">
                  <c:v>237.3</c:v>
                </c:pt>
                <c:pt idx="85">
                  <c:v>240.125</c:v>
                </c:pt>
                <c:pt idx="86">
                  <c:v>242.95</c:v>
                </c:pt>
                <c:pt idx="87">
                  <c:v>245.775</c:v>
                </c:pt>
                <c:pt idx="88">
                  <c:v>248.6</c:v>
                </c:pt>
                <c:pt idx="89">
                  <c:v>251.425</c:v>
                </c:pt>
                <c:pt idx="90">
                  <c:v>254.25</c:v>
                </c:pt>
                <c:pt idx="91">
                  <c:v>257.075</c:v>
                </c:pt>
                <c:pt idx="92">
                  <c:v>259.9</c:v>
                </c:pt>
                <c:pt idx="93">
                  <c:v>262.725</c:v>
                </c:pt>
                <c:pt idx="94">
                  <c:v>265.55</c:v>
                </c:pt>
                <c:pt idx="95">
                  <c:v>268.375</c:v>
                </c:pt>
                <c:pt idx="96">
                  <c:v>271.2</c:v>
                </c:pt>
                <c:pt idx="97">
                  <c:v>274.025</c:v>
                </c:pt>
                <c:pt idx="98">
                  <c:v>276.85</c:v>
                </c:pt>
                <c:pt idx="99">
                  <c:v>279.675</c:v>
                </c:pt>
                <c:pt idx="100">
                  <c:v>282.5</c:v>
                </c:pt>
                <c:pt idx="101">
                  <c:v>285.325</c:v>
                </c:pt>
                <c:pt idx="102">
                  <c:v>288.15</c:v>
                </c:pt>
                <c:pt idx="103">
                  <c:v>290.975</c:v>
                </c:pt>
                <c:pt idx="104">
                  <c:v>293.8</c:v>
                </c:pt>
                <c:pt idx="105">
                  <c:v>296.625</c:v>
                </c:pt>
                <c:pt idx="106">
                  <c:v>299.45</c:v>
                </c:pt>
                <c:pt idx="107">
                  <c:v>302.275</c:v>
                </c:pt>
                <c:pt idx="108">
                  <c:v>305.1</c:v>
                </c:pt>
                <c:pt idx="109">
                  <c:v>307.925</c:v>
                </c:pt>
                <c:pt idx="110">
                  <c:v>310.7499999999999</c:v>
                </c:pt>
                <c:pt idx="111">
                  <c:v>313.575</c:v>
                </c:pt>
                <c:pt idx="112">
                  <c:v>316.4</c:v>
                </c:pt>
                <c:pt idx="113">
                  <c:v>319.225</c:v>
                </c:pt>
                <c:pt idx="114">
                  <c:v>322.05</c:v>
                </c:pt>
                <c:pt idx="115">
                  <c:v>324.8749999999999</c:v>
                </c:pt>
                <c:pt idx="116">
                  <c:v>327.7</c:v>
                </c:pt>
                <c:pt idx="117">
                  <c:v>330.525</c:v>
                </c:pt>
                <c:pt idx="118">
                  <c:v>333.35</c:v>
                </c:pt>
                <c:pt idx="119">
                  <c:v>336.175</c:v>
                </c:pt>
                <c:pt idx="120">
                  <c:v>338.9999999999999</c:v>
                </c:pt>
                <c:pt idx="121">
                  <c:v>341.825</c:v>
                </c:pt>
                <c:pt idx="122">
                  <c:v>344.65</c:v>
                </c:pt>
                <c:pt idx="123">
                  <c:v>347.475</c:v>
                </c:pt>
                <c:pt idx="124">
                  <c:v>350.3</c:v>
                </c:pt>
                <c:pt idx="125">
                  <c:v>353.1249999999999</c:v>
                </c:pt>
                <c:pt idx="126">
                  <c:v>355.95</c:v>
                </c:pt>
                <c:pt idx="127">
                  <c:v>358.775</c:v>
                </c:pt>
                <c:pt idx="128">
                  <c:v>361.6</c:v>
                </c:pt>
                <c:pt idx="129">
                  <c:v>364.425</c:v>
                </c:pt>
                <c:pt idx="130">
                  <c:v>367.2499999999999</c:v>
                </c:pt>
                <c:pt idx="131">
                  <c:v>370.075</c:v>
                </c:pt>
                <c:pt idx="132">
                  <c:v>372.9</c:v>
                </c:pt>
                <c:pt idx="133">
                  <c:v>375.725</c:v>
                </c:pt>
                <c:pt idx="134">
                  <c:v>378.55</c:v>
                </c:pt>
                <c:pt idx="135">
                  <c:v>381.3749999999999</c:v>
                </c:pt>
                <c:pt idx="136">
                  <c:v>384.2</c:v>
                </c:pt>
                <c:pt idx="137">
                  <c:v>387.025</c:v>
                </c:pt>
                <c:pt idx="138">
                  <c:v>389.85</c:v>
                </c:pt>
                <c:pt idx="139">
                  <c:v>392.675</c:v>
                </c:pt>
                <c:pt idx="140">
                  <c:v>395.4999999999999</c:v>
                </c:pt>
                <c:pt idx="141">
                  <c:v>398.325</c:v>
                </c:pt>
                <c:pt idx="142">
                  <c:v>401.15</c:v>
                </c:pt>
                <c:pt idx="143">
                  <c:v>403.975</c:v>
                </c:pt>
                <c:pt idx="144">
                  <c:v>406.8</c:v>
                </c:pt>
                <c:pt idx="145">
                  <c:v>409.6249999999999</c:v>
                </c:pt>
                <c:pt idx="146">
                  <c:v>412.45</c:v>
                </c:pt>
                <c:pt idx="147">
                  <c:v>415.275</c:v>
                </c:pt>
                <c:pt idx="148">
                  <c:v>418.1</c:v>
                </c:pt>
                <c:pt idx="149">
                  <c:v>420.925</c:v>
                </c:pt>
                <c:pt idx="150">
                  <c:v>423.7499999999999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'[1]Supporting Graph Data'!$O$4</c:f>
              <c:strCache>
                <c:ptCount val="1"/>
                <c:pt idx="0">
                  <c:v>Rental Car Costs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xVal>
            <c:numRef>
              <c:f>'[1]Supporting Graph Data'!$C$5:$C$155</c:f>
              <c:numCache>
                <c:formatCode>General</c:formatCode>
                <c:ptCount val="151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  <c:pt idx="10">
                  <c:v>50.0</c:v>
                </c:pt>
                <c:pt idx="11">
                  <c:v>55.0</c:v>
                </c:pt>
                <c:pt idx="12">
                  <c:v>60.0</c:v>
                </c:pt>
                <c:pt idx="13">
                  <c:v>65.0</c:v>
                </c:pt>
                <c:pt idx="14">
                  <c:v>70.0</c:v>
                </c:pt>
                <c:pt idx="15">
                  <c:v>75.0</c:v>
                </c:pt>
                <c:pt idx="16">
                  <c:v>80.0</c:v>
                </c:pt>
                <c:pt idx="17">
                  <c:v>85.0</c:v>
                </c:pt>
                <c:pt idx="18">
                  <c:v>90.0</c:v>
                </c:pt>
                <c:pt idx="19">
                  <c:v>95.0</c:v>
                </c:pt>
                <c:pt idx="20">
                  <c:v>100.0</c:v>
                </c:pt>
                <c:pt idx="21">
                  <c:v>105.0</c:v>
                </c:pt>
                <c:pt idx="22">
                  <c:v>110.0</c:v>
                </c:pt>
                <c:pt idx="23">
                  <c:v>115.0</c:v>
                </c:pt>
                <c:pt idx="24">
                  <c:v>120.0</c:v>
                </c:pt>
                <c:pt idx="25">
                  <c:v>125.0</c:v>
                </c:pt>
                <c:pt idx="26">
                  <c:v>130.0</c:v>
                </c:pt>
                <c:pt idx="27">
                  <c:v>135.0</c:v>
                </c:pt>
                <c:pt idx="28">
                  <c:v>140.0</c:v>
                </c:pt>
                <c:pt idx="29">
                  <c:v>145.0</c:v>
                </c:pt>
                <c:pt idx="30">
                  <c:v>150.0</c:v>
                </c:pt>
                <c:pt idx="31">
                  <c:v>155.0</c:v>
                </c:pt>
                <c:pt idx="32">
                  <c:v>160.0</c:v>
                </c:pt>
                <c:pt idx="33">
                  <c:v>165.0</c:v>
                </c:pt>
                <c:pt idx="34">
                  <c:v>170.0</c:v>
                </c:pt>
                <c:pt idx="35">
                  <c:v>175.0</c:v>
                </c:pt>
                <c:pt idx="36">
                  <c:v>180.0</c:v>
                </c:pt>
                <c:pt idx="37">
                  <c:v>185.0</c:v>
                </c:pt>
                <c:pt idx="38">
                  <c:v>190.0</c:v>
                </c:pt>
                <c:pt idx="39">
                  <c:v>195.0</c:v>
                </c:pt>
                <c:pt idx="40">
                  <c:v>200.0</c:v>
                </c:pt>
                <c:pt idx="41">
                  <c:v>205.0</c:v>
                </c:pt>
                <c:pt idx="42">
                  <c:v>210.0</c:v>
                </c:pt>
                <c:pt idx="43">
                  <c:v>215.0</c:v>
                </c:pt>
                <c:pt idx="44">
                  <c:v>220.0</c:v>
                </c:pt>
                <c:pt idx="45">
                  <c:v>225.0</c:v>
                </c:pt>
                <c:pt idx="46">
                  <c:v>230.0</c:v>
                </c:pt>
                <c:pt idx="47">
                  <c:v>235.0</c:v>
                </c:pt>
                <c:pt idx="48">
                  <c:v>240.0</c:v>
                </c:pt>
                <c:pt idx="49">
                  <c:v>245.0</c:v>
                </c:pt>
                <c:pt idx="50">
                  <c:v>250.0</c:v>
                </c:pt>
                <c:pt idx="51">
                  <c:v>255.0</c:v>
                </c:pt>
                <c:pt idx="52">
                  <c:v>260.0</c:v>
                </c:pt>
                <c:pt idx="53">
                  <c:v>265.0</c:v>
                </c:pt>
                <c:pt idx="54">
                  <c:v>270.0</c:v>
                </c:pt>
                <c:pt idx="55">
                  <c:v>275.0</c:v>
                </c:pt>
                <c:pt idx="56">
                  <c:v>280.0</c:v>
                </c:pt>
                <c:pt idx="57">
                  <c:v>285.0</c:v>
                </c:pt>
                <c:pt idx="58">
                  <c:v>290.0</c:v>
                </c:pt>
                <c:pt idx="59">
                  <c:v>295.0</c:v>
                </c:pt>
                <c:pt idx="60">
                  <c:v>300.0</c:v>
                </c:pt>
                <c:pt idx="61">
                  <c:v>305.0</c:v>
                </c:pt>
                <c:pt idx="62">
                  <c:v>310.0</c:v>
                </c:pt>
                <c:pt idx="63">
                  <c:v>315.0</c:v>
                </c:pt>
                <c:pt idx="64">
                  <c:v>320.0</c:v>
                </c:pt>
                <c:pt idx="65">
                  <c:v>325.0</c:v>
                </c:pt>
                <c:pt idx="66">
                  <c:v>330.0</c:v>
                </c:pt>
                <c:pt idx="67">
                  <c:v>335.0</c:v>
                </c:pt>
                <c:pt idx="68">
                  <c:v>340.0</c:v>
                </c:pt>
                <c:pt idx="69">
                  <c:v>345.0</c:v>
                </c:pt>
                <c:pt idx="70">
                  <c:v>350.0</c:v>
                </c:pt>
                <c:pt idx="71">
                  <c:v>355.0</c:v>
                </c:pt>
                <c:pt idx="72">
                  <c:v>360.0</c:v>
                </c:pt>
                <c:pt idx="73">
                  <c:v>365.0</c:v>
                </c:pt>
                <c:pt idx="74">
                  <c:v>370.0</c:v>
                </c:pt>
                <c:pt idx="75">
                  <c:v>375.0</c:v>
                </c:pt>
                <c:pt idx="76">
                  <c:v>380.0</c:v>
                </c:pt>
                <c:pt idx="77">
                  <c:v>385.0</c:v>
                </c:pt>
                <c:pt idx="78">
                  <c:v>390.0</c:v>
                </c:pt>
                <c:pt idx="79">
                  <c:v>395.0</c:v>
                </c:pt>
                <c:pt idx="80">
                  <c:v>400.0</c:v>
                </c:pt>
                <c:pt idx="81">
                  <c:v>405.0</c:v>
                </c:pt>
                <c:pt idx="82">
                  <c:v>410.0</c:v>
                </c:pt>
                <c:pt idx="83">
                  <c:v>415.0</c:v>
                </c:pt>
                <c:pt idx="84">
                  <c:v>420.0</c:v>
                </c:pt>
                <c:pt idx="85">
                  <c:v>425.0</c:v>
                </c:pt>
                <c:pt idx="86">
                  <c:v>430.0</c:v>
                </c:pt>
                <c:pt idx="87">
                  <c:v>435.0</c:v>
                </c:pt>
                <c:pt idx="88">
                  <c:v>440.0</c:v>
                </c:pt>
                <c:pt idx="89">
                  <c:v>445.0</c:v>
                </c:pt>
                <c:pt idx="90">
                  <c:v>450.0</c:v>
                </c:pt>
                <c:pt idx="91">
                  <c:v>455.0</c:v>
                </c:pt>
                <c:pt idx="92">
                  <c:v>460.0</c:v>
                </c:pt>
                <c:pt idx="93">
                  <c:v>465.0</c:v>
                </c:pt>
                <c:pt idx="94">
                  <c:v>470.0</c:v>
                </c:pt>
                <c:pt idx="95">
                  <c:v>475.0</c:v>
                </c:pt>
                <c:pt idx="96">
                  <c:v>480.0</c:v>
                </c:pt>
                <c:pt idx="97">
                  <c:v>485.0</c:v>
                </c:pt>
                <c:pt idx="98">
                  <c:v>490.0</c:v>
                </c:pt>
                <c:pt idx="99">
                  <c:v>495.0</c:v>
                </c:pt>
                <c:pt idx="100">
                  <c:v>500.0</c:v>
                </c:pt>
                <c:pt idx="101">
                  <c:v>505.0</c:v>
                </c:pt>
                <c:pt idx="102">
                  <c:v>510.0</c:v>
                </c:pt>
                <c:pt idx="103">
                  <c:v>515.0</c:v>
                </c:pt>
                <c:pt idx="104">
                  <c:v>520.0</c:v>
                </c:pt>
                <c:pt idx="105">
                  <c:v>525.0</c:v>
                </c:pt>
                <c:pt idx="106">
                  <c:v>530.0</c:v>
                </c:pt>
                <c:pt idx="107">
                  <c:v>535.0</c:v>
                </c:pt>
                <c:pt idx="108">
                  <c:v>540.0</c:v>
                </c:pt>
                <c:pt idx="109">
                  <c:v>545.0</c:v>
                </c:pt>
                <c:pt idx="110">
                  <c:v>550.0</c:v>
                </c:pt>
                <c:pt idx="111">
                  <c:v>555.0</c:v>
                </c:pt>
                <c:pt idx="112">
                  <c:v>560.0</c:v>
                </c:pt>
                <c:pt idx="113">
                  <c:v>565.0</c:v>
                </c:pt>
                <c:pt idx="114">
                  <c:v>570.0</c:v>
                </c:pt>
                <c:pt idx="115">
                  <c:v>575.0</c:v>
                </c:pt>
                <c:pt idx="116">
                  <c:v>580.0</c:v>
                </c:pt>
                <c:pt idx="117">
                  <c:v>585.0</c:v>
                </c:pt>
                <c:pt idx="118">
                  <c:v>590.0</c:v>
                </c:pt>
                <c:pt idx="119">
                  <c:v>595.0</c:v>
                </c:pt>
                <c:pt idx="120">
                  <c:v>600.0</c:v>
                </c:pt>
                <c:pt idx="121">
                  <c:v>605.0</c:v>
                </c:pt>
                <c:pt idx="122">
                  <c:v>610.0</c:v>
                </c:pt>
                <c:pt idx="123">
                  <c:v>615.0</c:v>
                </c:pt>
                <c:pt idx="124">
                  <c:v>620.0</c:v>
                </c:pt>
                <c:pt idx="125">
                  <c:v>625.0</c:v>
                </c:pt>
                <c:pt idx="126">
                  <c:v>630.0</c:v>
                </c:pt>
                <c:pt idx="127">
                  <c:v>635.0</c:v>
                </c:pt>
                <c:pt idx="128">
                  <c:v>640.0</c:v>
                </c:pt>
                <c:pt idx="129">
                  <c:v>645.0</c:v>
                </c:pt>
                <c:pt idx="130">
                  <c:v>650.0</c:v>
                </c:pt>
                <c:pt idx="131">
                  <c:v>655.0</c:v>
                </c:pt>
                <c:pt idx="132">
                  <c:v>660.0</c:v>
                </c:pt>
                <c:pt idx="133">
                  <c:v>665.0</c:v>
                </c:pt>
                <c:pt idx="134">
                  <c:v>670.0</c:v>
                </c:pt>
                <c:pt idx="135">
                  <c:v>675.0</c:v>
                </c:pt>
                <c:pt idx="136">
                  <c:v>680.0</c:v>
                </c:pt>
                <c:pt idx="137">
                  <c:v>685.0</c:v>
                </c:pt>
                <c:pt idx="138">
                  <c:v>690.0</c:v>
                </c:pt>
                <c:pt idx="139">
                  <c:v>695.0</c:v>
                </c:pt>
                <c:pt idx="140">
                  <c:v>700.0</c:v>
                </c:pt>
                <c:pt idx="141">
                  <c:v>705.0</c:v>
                </c:pt>
                <c:pt idx="142">
                  <c:v>710.0</c:v>
                </c:pt>
                <c:pt idx="143">
                  <c:v>715.0</c:v>
                </c:pt>
                <c:pt idx="144">
                  <c:v>720.0</c:v>
                </c:pt>
                <c:pt idx="145">
                  <c:v>725.0</c:v>
                </c:pt>
                <c:pt idx="146">
                  <c:v>730.0</c:v>
                </c:pt>
                <c:pt idx="147">
                  <c:v>735.0</c:v>
                </c:pt>
                <c:pt idx="148">
                  <c:v>740.0</c:v>
                </c:pt>
                <c:pt idx="149">
                  <c:v>745.0</c:v>
                </c:pt>
                <c:pt idx="150">
                  <c:v>750.0</c:v>
                </c:pt>
              </c:numCache>
            </c:numRef>
          </c:xVal>
          <c:yVal>
            <c:numRef>
              <c:f>'[1]Supporting Graph Data'!$O$5:$O$155</c:f>
              <c:numCache>
                <c:formatCode>General</c:formatCode>
                <c:ptCount val="151"/>
                <c:pt idx="0">
                  <c:v>41.6976</c:v>
                </c:pt>
                <c:pt idx="1">
                  <c:v>42.18147096774193</c:v>
                </c:pt>
                <c:pt idx="2">
                  <c:v>42.66534193548386</c:v>
                </c:pt>
                <c:pt idx="3">
                  <c:v>43.1492129032258</c:v>
                </c:pt>
                <c:pt idx="4">
                  <c:v>43.63308387096774</c:v>
                </c:pt>
                <c:pt idx="5">
                  <c:v>44.11695483870967</c:v>
                </c:pt>
                <c:pt idx="6">
                  <c:v>44.60082580645161</c:v>
                </c:pt>
                <c:pt idx="7">
                  <c:v>45.08469677419355</c:v>
                </c:pt>
                <c:pt idx="8">
                  <c:v>45.56856774193548</c:v>
                </c:pt>
                <c:pt idx="9">
                  <c:v>46.05243870967742</c:v>
                </c:pt>
                <c:pt idx="10">
                  <c:v>46.53630967741935</c:v>
                </c:pt>
                <c:pt idx="11">
                  <c:v>47.02018064516128</c:v>
                </c:pt>
                <c:pt idx="12">
                  <c:v>47.50405161290322</c:v>
                </c:pt>
                <c:pt idx="13">
                  <c:v>47.98792258064515</c:v>
                </c:pt>
                <c:pt idx="14">
                  <c:v>48.4717935483871</c:v>
                </c:pt>
                <c:pt idx="15">
                  <c:v>48.95566451612903</c:v>
                </c:pt>
                <c:pt idx="16">
                  <c:v>49.43953548387096</c:v>
                </c:pt>
                <c:pt idx="17">
                  <c:v>49.9234064516129</c:v>
                </c:pt>
                <c:pt idx="18">
                  <c:v>50.40727741935483</c:v>
                </c:pt>
                <c:pt idx="19">
                  <c:v>50.89114838709677</c:v>
                </c:pt>
                <c:pt idx="20">
                  <c:v>51.3750193548387</c:v>
                </c:pt>
                <c:pt idx="21">
                  <c:v>51.85889032258064</c:v>
                </c:pt>
                <c:pt idx="22">
                  <c:v>52.34276129032257</c:v>
                </c:pt>
                <c:pt idx="23">
                  <c:v>52.82663225806451</c:v>
                </c:pt>
                <c:pt idx="24">
                  <c:v>53.31050322580644</c:v>
                </c:pt>
                <c:pt idx="25">
                  <c:v>53.79437419354838</c:v>
                </c:pt>
                <c:pt idx="26">
                  <c:v>54.27824516129031</c:v>
                </c:pt>
                <c:pt idx="27">
                  <c:v>54.76211612903225</c:v>
                </c:pt>
                <c:pt idx="28">
                  <c:v>55.24598709677419</c:v>
                </c:pt>
                <c:pt idx="29">
                  <c:v>55.72985806451612</c:v>
                </c:pt>
                <c:pt idx="30">
                  <c:v>56.21372903225806</c:v>
                </c:pt>
                <c:pt idx="31">
                  <c:v>56.6976</c:v>
                </c:pt>
                <c:pt idx="32">
                  <c:v>57.18147096774193</c:v>
                </c:pt>
                <c:pt idx="33">
                  <c:v>57.66534193548386</c:v>
                </c:pt>
                <c:pt idx="34">
                  <c:v>58.1492129032258</c:v>
                </c:pt>
                <c:pt idx="35">
                  <c:v>58.63308387096774</c:v>
                </c:pt>
                <c:pt idx="36">
                  <c:v>59.11695483870967</c:v>
                </c:pt>
                <c:pt idx="37">
                  <c:v>59.60082580645161</c:v>
                </c:pt>
                <c:pt idx="38">
                  <c:v>60.08469677419355</c:v>
                </c:pt>
                <c:pt idx="39">
                  <c:v>60.56856774193548</c:v>
                </c:pt>
                <c:pt idx="40">
                  <c:v>61.05243870967741</c:v>
                </c:pt>
                <c:pt idx="41">
                  <c:v>61.53630967741935</c:v>
                </c:pt>
                <c:pt idx="42">
                  <c:v>62.02018064516129</c:v>
                </c:pt>
                <c:pt idx="43">
                  <c:v>62.50405161290322</c:v>
                </c:pt>
                <c:pt idx="44">
                  <c:v>62.98792258064515</c:v>
                </c:pt>
                <c:pt idx="45">
                  <c:v>63.4717935483871</c:v>
                </c:pt>
                <c:pt idx="46">
                  <c:v>63.95566451612903</c:v>
                </c:pt>
                <c:pt idx="47">
                  <c:v>64.43953548387096</c:v>
                </c:pt>
                <c:pt idx="48">
                  <c:v>64.9234064516129</c:v>
                </c:pt>
                <c:pt idx="49">
                  <c:v>65.40727741935484</c:v>
                </c:pt>
                <c:pt idx="50">
                  <c:v>65.89114838709676</c:v>
                </c:pt>
                <c:pt idx="51">
                  <c:v>66.37501935483871</c:v>
                </c:pt>
                <c:pt idx="52">
                  <c:v>66.85889032258063</c:v>
                </c:pt>
                <c:pt idx="53">
                  <c:v>67.34276129032258</c:v>
                </c:pt>
                <c:pt idx="54">
                  <c:v>67.82663225806451</c:v>
                </c:pt>
                <c:pt idx="55">
                  <c:v>68.31050322580644</c:v>
                </c:pt>
                <c:pt idx="56">
                  <c:v>68.79437419354838</c:v>
                </c:pt>
                <c:pt idx="57">
                  <c:v>69.27824516129031</c:v>
                </c:pt>
                <c:pt idx="58">
                  <c:v>69.76211612903225</c:v>
                </c:pt>
                <c:pt idx="59">
                  <c:v>70.24598709677419</c:v>
                </c:pt>
                <c:pt idx="60">
                  <c:v>70.72985806451612</c:v>
                </c:pt>
                <c:pt idx="61">
                  <c:v>71.21372903225805</c:v>
                </c:pt>
                <c:pt idx="62">
                  <c:v>71.6976</c:v>
                </c:pt>
                <c:pt idx="63">
                  <c:v>72.18147096774193</c:v>
                </c:pt>
                <c:pt idx="64">
                  <c:v>72.66534193548387</c:v>
                </c:pt>
                <c:pt idx="65">
                  <c:v>73.1492129032258</c:v>
                </c:pt>
                <c:pt idx="66">
                  <c:v>73.63308387096774</c:v>
                </c:pt>
                <c:pt idx="67">
                  <c:v>74.11695483870967</c:v>
                </c:pt>
                <c:pt idx="68">
                  <c:v>74.60082580645161</c:v>
                </c:pt>
                <c:pt idx="69">
                  <c:v>75.08469677419354</c:v>
                </c:pt>
                <c:pt idx="70">
                  <c:v>75.56856774193548</c:v>
                </c:pt>
                <c:pt idx="71">
                  <c:v>76.0524387096774</c:v>
                </c:pt>
                <c:pt idx="72">
                  <c:v>76.53630967741935</c:v>
                </c:pt>
                <c:pt idx="73">
                  <c:v>77.02018064516127</c:v>
                </c:pt>
                <c:pt idx="74">
                  <c:v>77.50405161290323</c:v>
                </c:pt>
                <c:pt idx="75">
                  <c:v>77.98792258064516</c:v>
                </c:pt>
                <c:pt idx="76">
                  <c:v>78.4717935483871</c:v>
                </c:pt>
                <c:pt idx="77">
                  <c:v>78.95566451612902</c:v>
                </c:pt>
                <c:pt idx="78">
                  <c:v>79.43953548387096</c:v>
                </c:pt>
                <c:pt idx="79">
                  <c:v>79.9234064516129</c:v>
                </c:pt>
                <c:pt idx="80">
                  <c:v>80.40727741935483</c:v>
                </c:pt>
                <c:pt idx="81">
                  <c:v>80.89114838709676</c:v>
                </c:pt>
                <c:pt idx="82">
                  <c:v>81.37501935483871</c:v>
                </c:pt>
                <c:pt idx="83">
                  <c:v>81.85889032258063</c:v>
                </c:pt>
                <c:pt idx="84">
                  <c:v>82.34276129032258</c:v>
                </c:pt>
                <c:pt idx="85">
                  <c:v>82.82663225806451</c:v>
                </c:pt>
                <c:pt idx="86">
                  <c:v>83.31050322580644</c:v>
                </c:pt>
                <c:pt idx="87">
                  <c:v>83.79437419354838</c:v>
                </c:pt>
                <c:pt idx="88">
                  <c:v>84.27824516129031</c:v>
                </c:pt>
                <c:pt idx="89">
                  <c:v>84.76211612903225</c:v>
                </c:pt>
                <c:pt idx="90">
                  <c:v>85.24598709677419</c:v>
                </c:pt>
                <c:pt idx="91">
                  <c:v>85.72985806451612</c:v>
                </c:pt>
                <c:pt idx="92">
                  <c:v>86.21372903225805</c:v>
                </c:pt>
                <c:pt idx="93">
                  <c:v>86.6976</c:v>
                </c:pt>
                <c:pt idx="94">
                  <c:v>87.18147096774193</c:v>
                </c:pt>
                <c:pt idx="95">
                  <c:v>87.66534193548387</c:v>
                </c:pt>
                <c:pt idx="96">
                  <c:v>88.1492129032258</c:v>
                </c:pt>
                <c:pt idx="97">
                  <c:v>88.63308387096774</c:v>
                </c:pt>
                <c:pt idx="98">
                  <c:v>89.11695483870967</c:v>
                </c:pt>
                <c:pt idx="99">
                  <c:v>89.60082580645161</c:v>
                </c:pt>
                <c:pt idx="100">
                  <c:v>90.08469677419354</c:v>
                </c:pt>
                <c:pt idx="101">
                  <c:v>90.56856774193548</c:v>
                </c:pt>
                <c:pt idx="102">
                  <c:v>91.05243870967742</c:v>
                </c:pt>
                <c:pt idx="103">
                  <c:v>91.53630967741935</c:v>
                </c:pt>
                <c:pt idx="104">
                  <c:v>92.02018064516127</c:v>
                </c:pt>
                <c:pt idx="105">
                  <c:v>92.50405161290321</c:v>
                </c:pt>
                <c:pt idx="106">
                  <c:v>92.98792258064516</c:v>
                </c:pt>
                <c:pt idx="107">
                  <c:v>93.4717935483871</c:v>
                </c:pt>
                <c:pt idx="108">
                  <c:v>93.95566451612902</c:v>
                </c:pt>
                <c:pt idx="109">
                  <c:v>94.43953548387096</c:v>
                </c:pt>
                <c:pt idx="110">
                  <c:v>94.9234064516129</c:v>
                </c:pt>
                <c:pt idx="111">
                  <c:v>95.40727741935483</c:v>
                </c:pt>
                <c:pt idx="112">
                  <c:v>95.89114838709678</c:v>
                </c:pt>
                <c:pt idx="113">
                  <c:v>96.37501935483871</c:v>
                </c:pt>
                <c:pt idx="114">
                  <c:v>96.85889032258063</c:v>
                </c:pt>
                <c:pt idx="115">
                  <c:v>97.34276129032257</c:v>
                </c:pt>
                <c:pt idx="116">
                  <c:v>97.82663225806451</c:v>
                </c:pt>
                <c:pt idx="117">
                  <c:v>98.31050322580644</c:v>
                </c:pt>
                <c:pt idx="118">
                  <c:v>98.79437419354838</c:v>
                </c:pt>
                <c:pt idx="119">
                  <c:v>99.27824516129033</c:v>
                </c:pt>
                <c:pt idx="120">
                  <c:v>99.76211612903225</c:v>
                </c:pt>
                <c:pt idx="121">
                  <c:v>100.2459870967742</c:v>
                </c:pt>
                <c:pt idx="122">
                  <c:v>100.7298580645161</c:v>
                </c:pt>
                <c:pt idx="123">
                  <c:v>101.2137290322581</c:v>
                </c:pt>
                <c:pt idx="124">
                  <c:v>101.6976</c:v>
                </c:pt>
                <c:pt idx="125">
                  <c:v>102.1814709677419</c:v>
                </c:pt>
                <c:pt idx="126">
                  <c:v>102.6653419354839</c:v>
                </c:pt>
                <c:pt idx="127">
                  <c:v>103.1492129032258</c:v>
                </c:pt>
                <c:pt idx="128">
                  <c:v>103.6330838709677</c:v>
                </c:pt>
                <c:pt idx="129">
                  <c:v>104.1169548387097</c:v>
                </c:pt>
                <c:pt idx="130">
                  <c:v>104.6008258064516</c:v>
                </c:pt>
                <c:pt idx="131">
                  <c:v>105.0846967741935</c:v>
                </c:pt>
                <c:pt idx="132">
                  <c:v>105.5685677419355</c:v>
                </c:pt>
                <c:pt idx="133">
                  <c:v>106.0524387096774</c:v>
                </c:pt>
                <c:pt idx="134">
                  <c:v>106.5363096774194</c:v>
                </c:pt>
                <c:pt idx="135">
                  <c:v>107.0201806451613</c:v>
                </c:pt>
                <c:pt idx="136">
                  <c:v>107.5040516129032</c:v>
                </c:pt>
                <c:pt idx="137">
                  <c:v>107.9879225806452</c:v>
                </c:pt>
                <c:pt idx="138">
                  <c:v>108.4717935483871</c:v>
                </c:pt>
                <c:pt idx="139">
                  <c:v>108.955664516129</c:v>
                </c:pt>
                <c:pt idx="140">
                  <c:v>109.439535483871</c:v>
                </c:pt>
                <c:pt idx="141">
                  <c:v>109.9234064516129</c:v>
                </c:pt>
                <c:pt idx="142">
                  <c:v>110.4072774193548</c:v>
                </c:pt>
                <c:pt idx="143">
                  <c:v>110.8911483870968</c:v>
                </c:pt>
                <c:pt idx="144">
                  <c:v>111.3750193548387</c:v>
                </c:pt>
                <c:pt idx="145">
                  <c:v>111.8588903225806</c:v>
                </c:pt>
                <c:pt idx="146">
                  <c:v>112.3427612903226</c:v>
                </c:pt>
                <c:pt idx="147">
                  <c:v>112.8266322580645</c:v>
                </c:pt>
                <c:pt idx="148">
                  <c:v>113.3105032258064</c:v>
                </c:pt>
                <c:pt idx="149">
                  <c:v>113.7943741935484</c:v>
                </c:pt>
                <c:pt idx="150">
                  <c:v>114.2782451612903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6030920"/>
        <c:axId val="-2146412392"/>
      </c:scatterChart>
      <c:valAx>
        <c:axId val="-2146030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46412392"/>
        <c:crosses val="autoZero"/>
        <c:crossBetween val="midCat"/>
        <c:minorUnit val="50.0"/>
      </c:valAx>
      <c:valAx>
        <c:axId val="-2146412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460309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3900919352237"/>
          <c:y val="0.748857612664084"/>
          <c:w val="0.257261606248992"/>
          <c:h val="0.123287533792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Relationship Id="rId3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2</xdr:row>
      <xdr:rowOff>50800</xdr:rowOff>
    </xdr:from>
    <xdr:to>
      <xdr:col>12</xdr:col>
      <xdr:colOff>419100</xdr:colOff>
      <xdr:row>36</xdr:row>
      <xdr:rowOff>76200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660400</xdr:colOff>
      <xdr:row>0</xdr:row>
      <xdr:rowOff>12700</xdr:rowOff>
    </xdr:from>
    <xdr:to>
      <xdr:col>1</xdr:col>
      <xdr:colOff>622300</xdr:colOff>
      <xdr:row>1</xdr:row>
      <xdr:rowOff>101600</xdr:rowOff>
    </xdr:to>
    <xdr:pic>
      <xdr:nvPicPr>
        <xdr:cNvPr id="3" name="Picture 10" descr="A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12700"/>
          <a:ext cx="6223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12700</xdr:colOff>
      <xdr:row>0</xdr:row>
      <xdr:rowOff>0</xdr:rowOff>
    </xdr:from>
    <xdr:to>
      <xdr:col>1</xdr:col>
      <xdr:colOff>673100</xdr:colOff>
      <xdr:row>1</xdr:row>
      <xdr:rowOff>88900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12700</xdr:colOff>
      <xdr:row>0</xdr:row>
      <xdr:rowOff>0</xdr:rowOff>
    </xdr:from>
    <xdr:to>
      <xdr:col>2</xdr:col>
      <xdr:colOff>12700</xdr:colOff>
      <xdr:row>2</xdr:row>
      <xdr:rowOff>15668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12700</xdr:colOff>
      <xdr:row>0</xdr:row>
      <xdr:rowOff>0</xdr:rowOff>
    </xdr:from>
    <xdr:to>
      <xdr:col>1</xdr:col>
      <xdr:colOff>673100</xdr:colOff>
      <xdr:row>1</xdr:row>
      <xdr:rowOff>88900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660400" cy="431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12700</xdr:colOff>
      <xdr:row>0</xdr:row>
      <xdr:rowOff>0</xdr:rowOff>
    </xdr:from>
    <xdr:to>
      <xdr:col>2</xdr:col>
      <xdr:colOff>12700</xdr:colOff>
      <xdr:row>2</xdr:row>
      <xdr:rowOff>12700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2730500" cy="546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onkin/Downloads/MileageCalculator1.1.2013-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leageCalc - Unlimited Miles"/>
      <sheetName val="MileageCalc"/>
      <sheetName val="Instructions"/>
      <sheetName val="Supporting Graph Data"/>
    </sheetNames>
    <sheetDataSet>
      <sheetData sheetId="0"/>
      <sheetData sheetId="1"/>
      <sheetData sheetId="2"/>
      <sheetData sheetId="3">
        <row r="4">
          <cell r="D4" t="str">
            <v>Personal Car Costs</v>
          </cell>
          <cell r="O4" t="str">
            <v>Rental Car Costs</v>
          </cell>
        </row>
        <row r="5">
          <cell r="C5">
            <v>0</v>
          </cell>
          <cell r="D5">
            <v>0</v>
          </cell>
          <cell r="O5">
            <v>41.697599999999994</v>
          </cell>
        </row>
        <row r="6">
          <cell r="C6">
            <v>5</v>
          </cell>
          <cell r="D6">
            <v>2.8249999999999997</v>
          </cell>
          <cell r="O6">
            <v>42.18147096774193</v>
          </cell>
        </row>
        <row r="7">
          <cell r="C7">
            <v>10</v>
          </cell>
          <cell r="D7">
            <v>5.6499999999999995</v>
          </cell>
          <cell r="O7">
            <v>42.665341935483866</v>
          </cell>
        </row>
        <row r="8">
          <cell r="C8">
            <v>15</v>
          </cell>
          <cell r="D8">
            <v>8.4749999999999996</v>
          </cell>
          <cell r="O8">
            <v>43.149212903225802</v>
          </cell>
        </row>
        <row r="9">
          <cell r="C9">
            <v>20</v>
          </cell>
          <cell r="D9">
            <v>11.299999999999999</v>
          </cell>
          <cell r="O9">
            <v>43.633083870967738</v>
          </cell>
        </row>
        <row r="10">
          <cell r="C10">
            <v>25</v>
          </cell>
          <cell r="D10">
            <v>14.124999999999998</v>
          </cell>
          <cell r="O10">
            <v>44.116954838709674</v>
          </cell>
        </row>
        <row r="11">
          <cell r="C11">
            <v>30</v>
          </cell>
          <cell r="D11">
            <v>16.95</v>
          </cell>
          <cell r="O11">
            <v>44.60082580645161</v>
          </cell>
        </row>
        <row r="12">
          <cell r="C12">
            <v>35</v>
          </cell>
          <cell r="D12">
            <v>19.774999999999999</v>
          </cell>
          <cell r="O12">
            <v>45.084696774193546</v>
          </cell>
        </row>
        <row r="13">
          <cell r="C13">
            <v>40</v>
          </cell>
          <cell r="D13">
            <v>22.599999999999998</v>
          </cell>
          <cell r="O13">
            <v>45.568567741935482</v>
          </cell>
        </row>
        <row r="14">
          <cell r="C14">
            <v>45</v>
          </cell>
          <cell r="D14">
            <v>25.424999999999997</v>
          </cell>
          <cell r="O14">
            <v>46.052438709677418</v>
          </cell>
        </row>
        <row r="15">
          <cell r="C15">
            <v>50</v>
          </cell>
          <cell r="D15">
            <v>28.249999999999996</v>
          </cell>
          <cell r="O15">
            <v>46.536309677419347</v>
          </cell>
        </row>
        <row r="16">
          <cell r="C16">
            <v>55</v>
          </cell>
          <cell r="D16">
            <v>31.074999999999996</v>
          </cell>
          <cell r="O16">
            <v>47.020180645161282</v>
          </cell>
        </row>
        <row r="17">
          <cell r="C17">
            <v>60</v>
          </cell>
          <cell r="D17">
            <v>33.9</v>
          </cell>
          <cell r="O17">
            <v>47.504051612903218</v>
          </cell>
        </row>
        <row r="18">
          <cell r="C18">
            <v>65</v>
          </cell>
          <cell r="D18">
            <v>36.724999999999994</v>
          </cell>
          <cell r="O18">
            <v>47.987922580645154</v>
          </cell>
        </row>
        <row r="19">
          <cell r="C19">
            <v>70</v>
          </cell>
          <cell r="D19">
            <v>39.549999999999997</v>
          </cell>
          <cell r="O19">
            <v>48.47179354838709</v>
          </cell>
        </row>
        <row r="20">
          <cell r="C20">
            <v>75</v>
          </cell>
          <cell r="D20">
            <v>42.374999999999993</v>
          </cell>
          <cell r="O20">
            <v>48.955664516129026</v>
          </cell>
        </row>
        <row r="21">
          <cell r="C21">
            <v>80</v>
          </cell>
          <cell r="D21">
            <v>45.199999999999996</v>
          </cell>
          <cell r="O21">
            <v>49.439535483870962</v>
          </cell>
        </row>
        <row r="22">
          <cell r="C22">
            <v>85</v>
          </cell>
          <cell r="D22">
            <v>48.024999999999999</v>
          </cell>
          <cell r="O22">
            <v>49.923406451612898</v>
          </cell>
        </row>
        <row r="23">
          <cell r="C23">
            <v>90</v>
          </cell>
          <cell r="D23">
            <v>50.849999999999994</v>
          </cell>
          <cell r="O23">
            <v>50.407277419354834</v>
          </cell>
        </row>
        <row r="24">
          <cell r="C24">
            <v>95</v>
          </cell>
          <cell r="D24">
            <v>53.674999999999997</v>
          </cell>
          <cell r="O24">
            <v>50.89114838709677</v>
          </cell>
        </row>
        <row r="25">
          <cell r="C25">
            <v>100</v>
          </cell>
          <cell r="D25">
            <v>56.499999999999993</v>
          </cell>
          <cell r="O25">
            <v>51.375019354838699</v>
          </cell>
        </row>
        <row r="26">
          <cell r="C26">
            <v>105</v>
          </cell>
          <cell r="D26">
            <v>59.324999999999996</v>
          </cell>
          <cell r="O26">
            <v>51.858890322580642</v>
          </cell>
        </row>
        <row r="27">
          <cell r="C27">
            <v>110</v>
          </cell>
          <cell r="D27">
            <v>62.149999999999991</v>
          </cell>
          <cell r="O27">
            <v>52.342761290322571</v>
          </cell>
        </row>
        <row r="28">
          <cell r="C28">
            <v>115</v>
          </cell>
          <cell r="D28">
            <v>64.974999999999994</v>
          </cell>
          <cell r="O28">
            <v>52.826632258064507</v>
          </cell>
        </row>
        <row r="29">
          <cell r="C29">
            <v>120</v>
          </cell>
          <cell r="D29">
            <v>67.8</v>
          </cell>
          <cell r="O29">
            <v>53.310503225806443</v>
          </cell>
        </row>
        <row r="30">
          <cell r="C30">
            <v>125</v>
          </cell>
          <cell r="D30">
            <v>70.625</v>
          </cell>
          <cell r="O30">
            <v>53.794374193548379</v>
          </cell>
        </row>
        <row r="31">
          <cell r="C31">
            <v>130</v>
          </cell>
          <cell r="D31">
            <v>73.449999999999989</v>
          </cell>
          <cell r="O31">
            <v>54.278245161290315</v>
          </cell>
        </row>
        <row r="32">
          <cell r="C32">
            <v>135</v>
          </cell>
          <cell r="D32">
            <v>76.274999999999991</v>
          </cell>
          <cell r="O32">
            <v>54.76211612903225</v>
          </cell>
        </row>
        <row r="33">
          <cell r="C33">
            <v>140</v>
          </cell>
          <cell r="D33">
            <v>79.099999999999994</v>
          </cell>
          <cell r="O33">
            <v>55.245987096774186</v>
          </cell>
        </row>
        <row r="34">
          <cell r="C34">
            <v>145</v>
          </cell>
          <cell r="D34">
            <v>81.924999999999997</v>
          </cell>
          <cell r="O34">
            <v>55.729858064516122</v>
          </cell>
        </row>
        <row r="35">
          <cell r="C35">
            <v>150</v>
          </cell>
          <cell r="D35">
            <v>84.749999999999986</v>
          </cell>
          <cell r="O35">
            <v>56.213729032258058</v>
          </cell>
        </row>
        <row r="36">
          <cell r="C36">
            <v>155</v>
          </cell>
          <cell r="D36">
            <v>87.574999999999989</v>
          </cell>
          <cell r="O36">
            <v>56.697599999999994</v>
          </cell>
        </row>
        <row r="37">
          <cell r="C37">
            <v>160</v>
          </cell>
          <cell r="D37">
            <v>90.399999999999991</v>
          </cell>
          <cell r="O37">
            <v>57.18147096774193</v>
          </cell>
        </row>
        <row r="38">
          <cell r="C38">
            <v>165</v>
          </cell>
          <cell r="D38">
            <v>93.224999999999994</v>
          </cell>
          <cell r="O38">
            <v>57.665341935483866</v>
          </cell>
        </row>
        <row r="39">
          <cell r="C39">
            <v>170</v>
          </cell>
          <cell r="D39">
            <v>96.05</v>
          </cell>
          <cell r="O39">
            <v>58.149212903225802</v>
          </cell>
        </row>
        <row r="40">
          <cell r="C40">
            <v>175</v>
          </cell>
          <cell r="D40">
            <v>98.874999999999986</v>
          </cell>
          <cell r="O40">
            <v>58.633083870967738</v>
          </cell>
        </row>
        <row r="41">
          <cell r="C41">
            <v>180</v>
          </cell>
          <cell r="D41">
            <v>101.69999999999999</v>
          </cell>
          <cell r="O41">
            <v>59.116954838709674</v>
          </cell>
        </row>
        <row r="42">
          <cell r="C42">
            <v>185</v>
          </cell>
          <cell r="D42">
            <v>104.52499999999999</v>
          </cell>
          <cell r="O42">
            <v>59.60082580645161</v>
          </cell>
        </row>
        <row r="43">
          <cell r="C43">
            <v>190</v>
          </cell>
          <cell r="D43">
            <v>107.35</v>
          </cell>
          <cell r="O43">
            <v>60.084696774193546</v>
          </cell>
        </row>
        <row r="44">
          <cell r="C44">
            <v>195</v>
          </cell>
          <cell r="D44">
            <v>110.17499999999998</v>
          </cell>
          <cell r="O44">
            <v>60.568567741935482</v>
          </cell>
        </row>
        <row r="45">
          <cell r="C45">
            <v>200</v>
          </cell>
          <cell r="D45">
            <v>112.99999999999999</v>
          </cell>
          <cell r="O45">
            <v>61.052438709677411</v>
          </cell>
        </row>
        <row r="46">
          <cell r="C46">
            <v>205</v>
          </cell>
          <cell r="D46">
            <v>115.82499999999999</v>
          </cell>
          <cell r="O46">
            <v>61.536309677419354</v>
          </cell>
        </row>
        <row r="47">
          <cell r="C47">
            <v>210</v>
          </cell>
          <cell r="D47">
            <v>118.64999999999999</v>
          </cell>
          <cell r="O47">
            <v>62.02018064516129</v>
          </cell>
        </row>
        <row r="48">
          <cell r="C48">
            <v>215</v>
          </cell>
          <cell r="D48">
            <v>121.47499999999999</v>
          </cell>
          <cell r="O48">
            <v>62.504051612903218</v>
          </cell>
        </row>
        <row r="49">
          <cell r="C49">
            <v>220</v>
          </cell>
          <cell r="D49">
            <v>124.29999999999998</v>
          </cell>
          <cell r="O49">
            <v>62.987922580645154</v>
          </cell>
        </row>
        <row r="50">
          <cell r="C50">
            <v>225</v>
          </cell>
          <cell r="D50">
            <v>127.12499999999999</v>
          </cell>
          <cell r="O50">
            <v>63.47179354838709</v>
          </cell>
        </row>
        <row r="51">
          <cell r="C51">
            <v>230</v>
          </cell>
          <cell r="D51">
            <v>129.94999999999999</v>
          </cell>
          <cell r="O51">
            <v>63.955664516129026</v>
          </cell>
        </row>
        <row r="52">
          <cell r="C52">
            <v>235</v>
          </cell>
          <cell r="D52">
            <v>132.77499999999998</v>
          </cell>
          <cell r="O52">
            <v>64.439535483870969</v>
          </cell>
        </row>
        <row r="53">
          <cell r="C53">
            <v>240</v>
          </cell>
          <cell r="D53">
            <v>135.6</v>
          </cell>
          <cell r="O53">
            <v>64.923406451612891</v>
          </cell>
        </row>
        <row r="54">
          <cell r="C54">
            <v>245</v>
          </cell>
          <cell r="D54">
            <v>138.42499999999998</v>
          </cell>
          <cell r="O54">
            <v>65.407277419354841</v>
          </cell>
        </row>
        <row r="55">
          <cell r="C55">
            <v>250</v>
          </cell>
          <cell r="D55">
            <v>141.25</v>
          </cell>
          <cell r="O55">
            <v>65.891148387096763</v>
          </cell>
        </row>
        <row r="56">
          <cell r="C56">
            <v>255</v>
          </cell>
          <cell r="D56">
            <v>144.07499999999999</v>
          </cell>
          <cell r="O56">
            <v>66.375019354838713</v>
          </cell>
        </row>
        <row r="57">
          <cell r="C57">
            <v>260</v>
          </cell>
          <cell r="D57">
            <v>146.89999999999998</v>
          </cell>
          <cell r="O57">
            <v>66.858890322580635</v>
          </cell>
        </row>
        <row r="58">
          <cell r="C58">
            <v>265</v>
          </cell>
          <cell r="D58">
            <v>149.72499999999999</v>
          </cell>
          <cell r="O58">
            <v>67.342761290322585</v>
          </cell>
        </row>
        <row r="59">
          <cell r="C59">
            <v>270</v>
          </cell>
          <cell r="D59">
            <v>152.54999999999998</v>
          </cell>
          <cell r="O59">
            <v>67.826632258064507</v>
          </cell>
        </row>
        <row r="60">
          <cell r="C60">
            <v>275</v>
          </cell>
          <cell r="D60">
            <v>155.37499999999997</v>
          </cell>
          <cell r="O60">
            <v>68.310503225806443</v>
          </cell>
        </row>
        <row r="61">
          <cell r="C61">
            <v>280</v>
          </cell>
          <cell r="D61">
            <v>158.19999999999999</v>
          </cell>
          <cell r="O61">
            <v>68.794374193548379</v>
          </cell>
        </row>
        <row r="62">
          <cell r="C62">
            <v>285</v>
          </cell>
          <cell r="D62">
            <v>161.02499999999998</v>
          </cell>
          <cell r="O62">
            <v>69.278245161290315</v>
          </cell>
        </row>
        <row r="63">
          <cell r="C63">
            <v>290</v>
          </cell>
          <cell r="D63">
            <v>163.85</v>
          </cell>
          <cell r="O63">
            <v>69.76211612903225</v>
          </cell>
        </row>
        <row r="64">
          <cell r="C64">
            <v>295</v>
          </cell>
          <cell r="D64">
            <v>166.67499999999998</v>
          </cell>
          <cell r="O64">
            <v>70.245987096774186</v>
          </cell>
        </row>
        <row r="65">
          <cell r="C65">
            <v>300</v>
          </cell>
          <cell r="D65">
            <v>169.49999999999997</v>
          </cell>
          <cell r="O65">
            <v>70.729858064516122</v>
          </cell>
        </row>
        <row r="66">
          <cell r="C66">
            <v>305</v>
          </cell>
          <cell r="D66">
            <v>172.32499999999999</v>
          </cell>
          <cell r="O66">
            <v>71.213729032258058</v>
          </cell>
        </row>
        <row r="67">
          <cell r="C67">
            <v>310</v>
          </cell>
          <cell r="D67">
            <v>175.14999999999998</v>
          </cell>
          <cell r="O67">
            <v>71.697599999999994</v>
          </cell>
        </row>
        <row r="68">
          <cell r="C68">
            <v>315</v>
          </cell>
          <cell r="D68">
            <v>177.97499999999999</v>
          </cell>
          <cell r="O68">
            <v>72.18147096774193</v>
          </cell>
        </row>
        <row r="69">
          <cell r="C69">
            <v>320</v>
          </cell>
          <cell r="D69">
            <v>180.79999999999998</v>
          </cell>
          <cell r="O69">
            <v>72.665341935483866</v>
          </cell>
        </row>
        <row r="70">
          <cell r="C70">
            <v>325</v>
          </cell>
          <cell r="D70">
            <v>183.62499999999997</v>
          </cell>
          <cell r="O70">
            <v>73.149212903225802</v>
          </cell>
        </row>
        <row r="71">
          <cell r="C71">
            <v>330</v>
          </cell>
          <cell r="D71">
            <v>186.45</v>
          </cell>
          <cell r="O71">
            <v>73.633083870967738</v>
          </cell>
        </row>
        <row r="72">
          <cell r="C72">
            <v>335</v>
          </cell>
          <cell r="D72">
            <v>189.27499999999998</v>
          </cell>
          <cell r="O72">
            <v>74.116954838709674</v>
          </cell>
        </row>
        <row r="73">
          <cell r="C73">
            <v>340</v>
          </cell>
          <cell r="D73">
            <v>192.1</v>
          </cell>
          <cell r="O73">
            <v>74.60082580645161</v>
          </cell>
        </row>
        <row r="74">
          <cell r="C74">
            <v>345</v>
          </cell>
          <cell r="D74">
            <v>194.92499999999998</v>
          </cell>
          <cell r="O74">
            <v>75.084696774193546</v>
          </cell>
        </row>
        <row r="75">
          <cell r="C75">
            <v>350</v>
          </cell>
          <cell r="D75">
            <v>197.74999999999997</v>
          </cell>
          <cell r="O75">
            <v>75.568567741935482</v>
          </cell>
        </row>
        <row r="76">
          <cell r="C76">
            <v>355</v>
          </cell>
          <cell r="D76">
            <v>200.57499999999999</v>
          </cell>
          <cell r="O76">
            <v>76.052438709677403</v>
          </cell>
        </row>
        <row r="77">
          <cell r="C77">
            <v>360</v>
          </cell>
          <cell r="D77">
            <v>203.39999999999998</v>
          </cell>
          <cell r="O77">
            <v>76.536309677419354</v>
          </cell>
        </row>
        <row r="78">
          <cell r="C78">
            <v>365</v>
          </cell>
          <cell r="D78">
            <v>206.22499999999999</v>
          </cell>
          <cell r="O78">
            <v>77.020180645161275</v>
          </cell>
        </row>
        <row r="79">
          <cell r="C79">
            <v>370</v>
          </cell>
          <cell r="D79">
            <v>209.04999999999998</v>
          </cell>
          <cell r="O79">
            <v>77.504051612903226</v>
          </cell>
        </row>
        <row r="80">
          <cell r="C80">
            <v>375</v>
          </cell>
          <cell r="D80">
            <v>211.87499999999997</v>
          </cell>
          <cell r="O80">
            <v>77.987922580645161</v>
          </cell>
        </row>
        <row r="81">
          <cell r="C81">
            <v>380</v>
          </cell>
          <cell r="D81">
            <v>214.7</v>
          </cell>
          <cell r="O81">
            <v>78.471793548387097</v>
          </cell>
        </row>
        <row r="82">
          <cell r="C82">
            <v>385</v>
          </cell>
          <cell r="D82">
            <v>217.52499999999998</v>
          </cell>
          <cell r="O82">
            <v>78.955664516129019</v>
          </cell>
        </row>
        <row r="83">
          <cell r="C83">
            <v>390</v>
          </cell>
          <cell r="D83">
            <v>220.34999999999997</v>
          </cell>
          <cell r="O83">
            <v>79.439535483870969</v>
          </cell>
        </row>
        <row r="84">
          <cell r="C84">
            <v>395</v>
          </cell>
          <cell r="D84">
            <v>223.17499999999998</v>
          </cell>
          <cell r="O84">
            <v>79.923406451612891</v>
          </cell>
        </row>
        <row r="85">
          <cell r="C85">
            <v>400</v>
          </cell>
          <cell r="D85">
            <v>225.99999999999997</v>
          </cell>
          <cell r="O85">
            <v>80.407277419354827</v>
          </cell>
        </row>
        <row r="86">
          <cell r="C86">
            <v>405</v>
          </cell>
          <cell r="D86">
            <v>228.82499999999999</v>
          </cell>
          <cell r="O86">
            <v>80.891148387096763</v>
          </cell>
        </row>
        <row r="87">
          <cell r="C87">
            <v>410</v>
          </cell>
          <cell r="D87">
            <v>231.64999999999998</v>
          </cell>
          <cell r="O87">
            <v>81.375019354838713</v>
          </cell>
        </row>
        <row r="88">
          <cell r="C88">
            <v>415</v>
          </cell>
          <cell r="D88">
            <v>234.47499999999997</v>
          </cell>
          <cell r="O88">
            <v>81.858890322580635</v>
          </cell>
        </row>
        <row r="89">
          <cell r="C89">
            <v>420</v>
          </cell>
          <cell r="D89">
            <v>237.29999999999998</v>
          </cell>
          <cell r="O89">
            <v>82.342761290322585</v>
          </cell>
        </row>
        <row r="90">
          <cell r="C90">
            <v>425</v>
          </cell>
          <cell r="D90">
            <v>240.12499999999997</v>
          </cell>
          <cell r="O90">
            <v>82.826632258064507</v>
          </cell>
        </row>
        <row r="91">
          <cell r="C91">
            <v>430</v>
          </cell>
          <cell r="D91">
            <v>242.95</v>
          </cell>
          <cell r="O91">
            <v>83.310503225806443</v>
          </cell>
        </row>
        <row r="92">
          <cell r="C92">
            <v>435</v>
          </cell>
          <cell r="D92">
            <v>245.77499999999998</v>
          </cell>
          <cell r="O92">
            <v>83.794374193548379</v>
          </cell>
        </row>
        <row r="93">
          <cell r="C93">
            <v>440</v>
          </cell>
          <cell r="D93">
            <v>248.59999999999997</v>
          </cell>
          <cell r="O93">
            <v>84.278245161290315</v>
          </cell>
        </row>
        <row r="94">
          <cell r="C94">
            <v>445</v>
          </cell>
          <cell r="D94">
            <v>251.42499999999998</v>
          </cell>
          <cell r="O94">
            <v>84.76211612903225</v>
          </cell>
        </row>
        <row r="95">
          <cell r="C95">
            <v>450</v>
          </cell>
          <cell r="D95">
            <v>254.24999999999997</v>
          </cell>
          <cell r="O95">
            <v>85.245987096774186</v>
          </cell>
        </row>
        <row r="96">
          <cell r="C96">
            <v>455</v>
          </cell>
          <cell r="D96">
            <v>257.07499999999999</v>
          </cell>
          <cell r="O96">
            <v>85.729858064516122</v>
          </cell>
        </row>
        <row r="97">
          <cell r="C97">
            <v>460</v>
          </cell>
          <cell r="D97">
            <v>259.89999999999998</v>
          </cell>
          <cell r="O97">
            <v>86.213729032258058</v>
          </cell>
        </row>
        <row r="98">
          <cell r="C98">
            <v>465</v>
          </cell>
          <cell r="D98">
            <v>262.72499999999997</v>
          </cell>
          <cell r="O98">
            <v>86.697599999999994</v>
          </cell>
        </row>
        <row r="99">
          <cell r="C99">
            <v>470</v>
          </cell>
          <cell r="D99">
            <v>265.54999999999995</v>
          </cell>
          <cell r="O99">
            <v>87.18147096774193</v>
          </cell>
        </row>
        <row r="100">
          <cell r="C100">
            <v>475</v>
          </cell>
          <cell r="D100">
            <v>268.375</v>
          </cell>
          <cell r="O100">
            <v>87.665341935483866</v>
          </cell>
        </row>
        <row r="101">
          <cell r="C101">
            <v>480</v>
          </cell>
          <cell r="D101">
            <v>271.2</v>
          </cell>
          <cell r="O101">
            <v>88.149212903225802</v>
          </cell>
        </row>
        <row r="102">
          <cell r="C102">
            <v>485</v>
          </cell>
          <cell r="D102">
            <v>274.02499999999998</v>
          </cell>
          <cell r="O102">
            <v>88.633083870967738</v>
          </cell>
        </row>
        <row r="103">
          <cell r="C103">
            <v>490</v>
          </cell>
          <cell r="D103">
            <v>276.84999999999997</v>
          </cell>
          <cell r="O103">
            <v>89.116954838709674</v>
          </cell>
        </row>
        <row r="104">
          <cell r="C104">
            <v>495</v>
          </cell>
          <cell r="D104">
            <v>279.67499999999995</v>
          </cell>
          <cell r="O104">
            <v>89.60082580645161</v>
          </cell>
        </row>
        <row r="105">
          <cell r="C105">
            <v>500</v>
          </cell>
          <cell r="D105">
            <v>282.5</v>
          </cell>
          <cell r="O105">
            <v>90.084696774193546</v>
          </cell>
        </row>
        <row r="106">
          <cell r="C106">
            <v>505</v>
          </cell>
          <cell r="D106">
            <v>285.32499999999999</v>
          </cell>
          <cell r="O106">
            <v>90.568567741935482</v>
          </cell>
        </row>
        <row r="107">
          <cell r="C107">
            <v>510</v>
          </cell>
          <cell r="D107">
            <v>288.14999999999998</v>
          </cell>
          <cell r="O107">
            <v>91.052438709677418</v>
          </cell>
        </row>
        <row r="108">
          <cell r="C108">
            <v>515</v>
          </cell>
          <cell r="D108">
            <v>290.97499999999997</v>
          </cell>
          <cell r="O108">
            <v>91.536309677419354</v>
          </cell>
        </row>
        <row r="109">
          <cell r="C109">
            <v>520</v>
          </cell>
          <cell r="D109">
            <v>293.79999999999995</v>
          </cell>
          <cell r="O109">
            <v>92.020180645161275</v>
          </cell>
        </row>
        <row r="110">
          <cell r="C110">
            <v>525</v>
          </cell>
          <cell r="D110">
            <v>296.625</v>
          </cell>
          <cell r="O110">
            <v>92.504051612903211</v>
          </cell>
        </row>
        <row r="111">
          <cell r="C111">
            <v>530</v>
          </cell>
          <cell r="D111">
            <v>299.45</v>
          </cell>
          <cell r="O111">
            <v>92.987922580645161</v>
          </cell>
        </row>
        <row r="112">
          <cell r="C112">
            <v>535</v>
          </cell>
          <cell r="D112">
            <v>302.27499999999998</v>
          </cell>
          <cell r="O112">
            <v>93.471793548387097</v>
          </cell>
        </row>
        <row r="113">
          <cell r="C113">
            <v>540</v>
          </cell>
          <cell r="D113">
            <v>305.09999999999997</v>
          </cell>
          <cell r="O113">
            <v>93.955664516129019</v>
          </cell>
        </row>
        <row r="114">
          <cell r="C114">
            <v>545</v>
          </cell>
          <cell r="D114">
            <v>307.92499999999995</v>
          </cell>
          <cell r="O114">
            <v>94.439535483870969</v>
          </cell>
        </row>
        <row r="115">
          <cell r="C115">
            <v>550</v>
          </cell>
          <cell r="D115">
            <v>310.74999999999994</v>
          </cell>
          <cell r="O115">
            <v>94.923406451612891</v>
          </cell>
        </row>
        <row r="116">
          <cell r="C116">
            <v>555</v>
          </cell>
          <cell r="D116">
            <v>313.57499999999999</v>
          </cell>
          <cell r="O116">
            <v>95.407277419354827</v>
          </cell>
        </row>
        <row r="117">
          <cell r="C117">
            <v>560</v>
          </cell>
          <cell r="D117">
            <v>316.39999999999998</v>
          </cell>
          <cell r="O117">
            <v>95.891148387096777</v>
          </cell>
        </row>
        <row r="118">
          <cell r="C118">
            <v>565</v>
          </cell>
          <cell r="D118">
            <v>319.22499999999997</v>
          </cell>
          <cell r="O118">
            <v>96.375019354838713</v>
          </cell>
        </row>
        <row r="119">
          <cell r="C119">
            <v>570</v>
          </cell>
          <cell r="D119">
            <v>322.04999999999995</v>
          </cell>
          <cell r="O119">
            <v>96.858890322580635</v>
          </cell>
        </row>
        <row r="120">
          <cell r="C120">
            <v>575</v>
          </cell>
          <cell r="D120">
            <v>324.87499999999994</v>
          </cell>
          <cell r="O120">
            <v>97.342761290322571</v>
          </cell>
        </row>
        <row r="121">
          <cell r="C121">
            <v>580</v>
          </cell>
          <cell r="D121">
            <v>327.7</v>
          </cell>
          <cell r="O121">
            <v>97.826632258064507</v>
          </cell>
        </row>
        <row r="122">
          <cell r="C122">
            <v>585</v>
          </cell>
          <cell r="D122">
            <v>330.52499999999998</v>
          </cell>
          <cell r="O122">
            <v>98.310503225806443</v>
          </cell>
        </row>
        <row r="123">
          <cell r="C123">
            <v>590</v>
          </cell>
          <cell r="D123">
            <v>333.34999999999997</v>
          </cell>
          <cell r="O123">
            <v>98.794374193548379</v>
          </cell>
        </row>
        <row r="124">
          <cell r="C124">
            <v>595</v>
          </cell>
          <cell r="D124">
            <v>336.17499999999995</v>
          </cell>
          <cell r="O124">
            <v>99.278245161290329</v>
          </cell>
        </row>
        <row r="125">
          <cell r="C125">
            <v>600</v>
          </cell>
          <cell r="D125">
            <v>338.99999999999994</v>
          </cell>
          <cell r="O125">
            <v>99.76211612903225</v>
          </cell>
        </row>
        <row r="126">
          <cell r="C126">
            <v>605</v>
          </cell>
          <cell r="D126">
            <v>341.82499999999999</v>
          </cell>
          <cell r="O126">
            <v>100.24598709677419</v>
          </cell>
        </row>
        <row r="127">
          <cell r="C127">
            <v>610</v>
          </cell>
          <cell r="D127">
            <v>344.65</v>
          </cell>
          <cell r="O127">
            <v>100.72985806451612</v>
          </cell>
        </row>
        <row r="128">
          <cell r="C128">
            <v>615</v>
          </cell>
          <cell r="D128">
            <v>347.47499999999997</v>
          </cell>
          <cell r="O128">
            <v>101.21372903225806</v>
          </cell>
        </row>
        <row r="129">
          <cell r="C129">
            <v>620</v>
          </cell>
          <cell r="D129">
            <v>350.29999999999995</v>
          </cell>
          <cell r="O129">
            <v>101.69759999999999</v>
          </cell>
        </row>
        <row r="130">
          <cell r="C130">
            <v>625</v>
          </cell>
          <cell r="D130">
            <v>353.12499999999994</v>
          </cell>
          <cell r="O130">
            <v>102.18147096774193</v>
          </cell>
        </row>
        <row r="131">
          <cell r="C131">
            <v>630</v>
          </cell>
          <cell r="D131">
            <v>355.95</v>
          </cell>
          <cell r="O131">
            <v>102.66534193548387</v>
          </cell>
        </row>
        <row r="132">
          <cell r="C132">
            <v>635</v>
          </cell>
          <cell r="D132">
            <v>358.77499999999998</v>
          </cell>
          <cell r="O132">
            <v>103.1492129032258</v>
          </cell>
        </row>
        <row r="133">
          <cell r="C133">
            <v>640</v>
          </cell>
          <cell r="D133">
            <v>361.59999999999997</v>
          </cell>
          <cell r="O133">
            <v>103.63308387096774</v>
          </cell>
        </row>
        <row r="134">
          <cell r="C134">
            <v>645</v>
          </cell>
          <cell r="D134">
            <v>364.42499999999995</v>
          </cell>
          <cell r="O134">
            <v>104.11695483870966</v>
          </cell>
        </row>
        <row r="135">
          <cell r="C135">
            <v>650</v>
          </cell>
          <cell r="D135">
            <v>367.24999999999994</v>
          </cell>
          <cell r="O135">
            <v>104.60082580645161</v>
          </cell>
        </row>
        <row r="136">
          <cell r="C136">
            <v>655</v>
          </cell>
          <cell r="D136">
            <v>370.07499999999999</v>
          </cell>
          <cell r="O136">
            <v>105.08469677419355</v>
          </cell>
        </row>
        <row r="137">
          <cell r="C137">
            <v>660</v>
          </cell>
          <cell r="D137">
            <v>372.9</v>
          </cell>
          <cell r="O137">
            <v>105.56856774193548</v>
          </cell>
        </row>
        <row r="138">
          <cell r="C138">
            <v>665</v>
          </cell>
          <cell r="D138">
            <v>375.72499999999997</v>
          </cell>
          <cell r="O138">
            <v>106.05243870967742</v>
          </cell>
        </row>
        <row r="139">
          <cell r="C139">
            <v>670</v>
          </cell>
          <cell r="D139">
            <v>378.54999999999995</v>
          </cell>
          <cell r="O139">
            <v>106.53630967741935</v>
          </cell>
        </row>
        <row r="140">
          <cell r="C140">
            <v>675</v>
          </cell>
          <cell r="D140">
            <v>381.37499999999994</v>
          </cell>
          <cell r="O140">
            <v>107.02018064516128</v>
          </cell>
        </row>
        <row r="141">
          <cell r="C141">
            <v>680</v>
          </cell>
          <cell r="D141">
            <v>384.2</v>
          </cell>
          <cell r="O141">
            <v>107.50405161290321</v>
          </cell>
        </row>
        <row r="142">
          <cell r="C142">
            <v>685</v>
          </cell>
          <cell r="D142">
            <v>387.02499999999998</v>
          </cell>
          <cell r="O142">
            <v>107.98792258064516</v>
          </cell>
        </row>
        <row r="143">
          <cell r="C143">
            <v>690</v>
          </cell>
          <cell r="D143">
            <v>389.84999999999997</v>
          </cell>
          <cell r="O143">
            <v>108.4717935483871</v>
          </cell>
        </row>
        <row r="144">
          <cell r="C144">
            <v>695</v>
          </cell>
          <cell r="D144">
            <v>392.67499999999995</v>
          </cell>
          <cell r="O144">
            <v>108.95566451612902</v>
          </cell>
        </row>
        <row r="145">
          <cell r="C145">
            <v>700</v>
          </cell>
          <cell r="D145">
            <v>395.49999999999994</v>
          </cell>
          <cell r="O145">
            <v>109.43953548387097</v>
          </cell>
        </row>
        <row r="146">
          <cell r="C146">
            <v>705</v>
          </cell>
          <cell r="D146">
            <v>398.32499999999999</v>
          </cell>
          <cell r="O146">
            <v>109.92340645161289</v>
          </cell>
        </row>
        <row r="147">
          <cell r="C147">
            <v>710</v>
          </cell>
          <cell r="D147">
            <v>401.15</v>
          </cell>
          <cell r="O147">
            <v>110.40727741935483</v>
          </cell>
        </row>
        <row r="148">
          <cell r="C148">
            <v>715</v>
          </cell>
          <cell r="D148">
            <v>403.97499999999997</v>
          </cell>
          <cell r="O148">
            <v>110.89114838709678</v>
          </cell>
        </row>
        <row r="149">
          <cell r="C149">
            <v>720</v>
          </cell>
          <cell r="D149">
            <v>406.79999999999995</v>
          </cell>
          <cell r="O149">
            <v>111.37501935483871</v>
          </cell>
        </row>
        <row r="150">
          <cell r="C150">
            <v>725</v>
          </cell>
          <cell r="D150">
            <v>409.62499999999994</v>
          </cell>
          <cell r="O150">
            <v>111.85889032258063</v>
          </cell>
        </row>
        <row r="151">
          <cell r="C151">
            <v>730</v>
          </cell>
          <cell r="D151">
            <v>412.45</v>
          </cell>
          <cell r="O151">
            <v>112.34276129032257</v>
          </cell>
        </row>
        <row r="152">
          <cell r="C152">
            <v>735</v>
          </cell>
          <cell r="D152">
            <v>415.27499999999998</v>
          </cell>
          <cell r="O152">
            <v>112.82663225806451</v>
          </cell>
        </row>
        <row r="153">
          <cell r="C153">
            <v>740</v>
          </cell>
          <cell r="D153">
            <v>418.09999999999997</v>
          </cell>
          <cell r="O153">
            <v>113.31050322580644</v>
          </cell>
        </row>
        <row r="154">
          <cell r="C154">
            <v>745</v>
          </cell>
          <cell r="D154">
            <v>420.92499999999995</v>
          </cell>
          <cell r="O154">
            <v>113.79437419354838</v>
          </cell>
        </row>
        <row r="155">
          <cell r="C155">
            <v>750</v>
          </cell>
          <cell r="D155">
            <v>423.74999999999994</v>
          </cell>
          <cell r="O155">
            <v>114.27824516129033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4"/>
  <sheetViews>
    <sheetView tabSelected="1" workbookViewId="0">
      <selection activeCell="C21" sqref="C21"/>
    </sheetView>
  </sheetViews>
  <sheetFormatPr baseColWidth="10" defaultColWidth="8.83203125" defaultRowHeight="15" x14ac:dyDescent="0"/>
  <cols>
    <col min="1" max="1" width="5.33203125" customWidth="1"/>
    <col min="2" max="2" width="35.83203125" customWidth="1"/>
    <col min="3" max="3" width="15" customWidth="1"/>
    <col min="4" max="4" width="9.83203125" bestFit="1" customWidth="1"/>
  </cols>
  <sheetData>
    <row r="1" spans="2:13" ht="27" customHeight="1">
      <c r="B1" s="43" t="s">
        <v>29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2:13" ht="16" thickBot="1"/>
    <row r="4" spans="2:13" ht="16" thickBot="1">
      <c r="B4" s="44" t="s">
        <v>0</v>
      </c>
      <c r="C4" s="45"/>
    </row>
    <row r="5" spans="2:13" ht="16" thickBot="1">
      <c r="B5" s="1" t="s">
        <v>1</v>
      </c>
      <c r="C5" s="2">
        <v>150</v>
      </c>
    </row>
    <row r="6" spans="2:13" ht="16" thickBot="1">
      <c r="B6" s="3" t="s">
        <v>2</v>
      </c>
      <c r="C6" s="2">
        <v>1</v>
      </c>
    </row>
    <row r="7" spans="2:13" ht="16" thickBot="1">
      <c r="B7" s="3" t="s">
        <v>3</v>
      </c>
      <c r="C7" s="4" t="s">
        <v>25</v>
      </c>
    </row>
    <row r="8" spans="2:13" ht="16" thickBot="1">
      <c r="B8" s="5" t="s">
        <v>5</v>
      </c>
      <c r="C8" s="6">
        <v>2.5</v>
      </c>
    </row>
    <row r="9" spans="2:13" ht="16" thickBot="1">
      <c r="B9" s="7" t="s">
        <v>6</v>
      </c>
      <c r="C9" s="8">
        <f>IF($C$7="compact",$D$40,IF($C$7="intermediate",$D$41,IF($C$7="standard",$D$42,IF($C$7="full size",$D$43, $D$44))))</f>
        <v>26</v>
      </c>
    </row>
    <row r="10" spans="2:13" ht="16" thickBot="1">
      <c r="B10" s="9" t="s">
        <v>7</v>
      </c>
      <c r="C10" s="10">
        <v>0.12</v>
      </c>
      <c r="F10" s="11"/>
    </row>
    <row r="11" spans="2:13" ht="16" thickBot="1">
      <c r="B11" s="12" t="s">
        <v>8</v>
      </c>
      <c r="C11" s="13">
        <v>0.54</v>
      </c>
    </row>
    <row r="12" spans="2:13">
      <c r="C12" s="14"/>
    </row>
    <row r="14" spans="2:13" ht="16" thickBot="1"/>
    <row r="15" spans="2:13" ht="16" thickBot="1">
      <c r="B15" s="46" t="s">
        <v>9</v>
      </c>
      <c r="C15" s="47"/>
    </row>
    <row r="16" spans="2:13" ht="16" thickTop="1">
      <c r="B16" s="15"/>
      <c r="C16" s="16"/>
    </row>
    <row r="17" spans="2:3" ht="16" thickBot="1">
      <c r="B17" s="48" t="s">
        <v>10</v>
      </c>
      <c r="C17" s="49"/>
    </row>
    <row r="18" spans="2:3" ht="16" thickBot="1">
      <c r="B18" s="15" t="s">
        <v>11</v>
      </c>
      <c r="C18" s="17">
        <f>C5*C11</f>
        <v>81</v>
      </c>
    </row>
    <row r="19" spans="2:3" ht="16" thickBot="1">
      <c r="B19" s="18"/>
      <c r="C19" s="19"/>
    </row>
    <row r="20" spans="2:3" ht="16" thickTop="1">
      <c r="B20" s="48" t="s">
        <v>12</v>
      </c>
      <c r="C20" s="49"/>
    </row>
    <row r="21" spans="2:3">
      <c r="B21" s="15" t="s">
        <v>13</v>
      </c>
      <c r="C21" s="20">
        <f>IF($C$7="compact",$C$40,IF($C$7="intermediate",$C$41,IF($C$7="standard",$C$42,IF($C$7="full size",$C$43, $C$44))))*C6</f>
        <v>39.270000000000003</v>
      </c>
    </row>
    <row r="22" spans="2:3">
      <c r="B22" s="15" t="s">
        <v>14</v>
      </c>
      <c r="C22" s="20">
        <f>SUM(C21)*C10</f>
        <v>4.7124000000000006</v>
      </c>
    </row>
    <row r="23" spans="2:3" ht="18" thickBot="1">
      <c r="B23" s="15" t="s">
        <v>15</v>
      </c>
      <c r="C23" s="21">
        <f>C5/C9*C8</f>
        <v>14.423076923076923</v>
      </c>
    </row>
    <row r="24" spans="2:3" ht="16" thickBot="1">
      <c r="B24" s="3" t="s">
        <v>16</v>
      </c>
      <c r="C24" s="17">
        <f>SUM(C21+C22+C23)</f>
        <v>58.405476923076932</v>
      </c>
    </row>
    <row r="25" spans="2:3">
      <c r="B25" s="15"/>
      <c r="C25" s="22"/>
    </row>
    <row r="26" spans="2:3" ht="16" thickBot="1">
      <c r="B26" s="23" t="s">
        <v>17</v>
      </c>
      <c r="C26" s="24">
        <f>SUM(C24/C5)</f>
        <v>0.38936984615384623</v>
      </c>
    </row>
    <row r="27" spans="2:3">
      <c r="C27" s="14"/>
    </row>
    <row r="28" spans="2:3">
      <c r="C28" s="14"/>
    </row>
    <row r="29" spans="2:3">
      <c r="B29" s="25" t="s">
        <v>18</v>
      </c>
      <c r="C29" s="14"/>
    </row>
    <row r="30" spans="2:3">
      <c r="B30" s="26" t="s">
        <v>19</v>
      </c>
      <c r="C30" s="14"/>
    </row>
    <row r="31" spans="2:3">
      <c r="B31" s="27" t="s">
        <v>20</v>
      </c>
      <c r="C31" s="14"/>
    </row>
    <row r="32" spans="2:3">
      <c r="B32" s="28"/>
      <c r="C32" s="28"/>
    </row>
    <row r="33" spans="2:4">
      <c r="B33" s="29"/>
      <c r="C33" s="29"/>
    </row>
    <row r="34" spans="2:4">
      <c r="B34" s="29"/>
      <c r="C34" s="29"/>
    </row>
    <row r="35" spans="2:4">
      <c r="C35" s="14"/>
    </row>
    <row r="36" spans="2:4">
      <c r="B36" s="30" t="s">
        <v>21</v>
      </c>
    </row>
    <row r="38" spans="2:4" ht="16" thickBot="1"/>
    <row r="39" spans="2:4" ht="16" thickBot="1">
      <c r="B39" s="31" t="s">
        <v>22</v>
      </c>
      <c r="C39" s="32" t="s">
        <v>23</v>
      </c>
      <c r="D39" s="32" t="s">
        <v>24</v>
      </c>
    </row>
    <row r="40" spans="2:4">
      <c r="B40" s="33" t="s">
        <v>4</v>
      </c>
      <c r="C40" s="34">
        <v>37.229999999999997</v>
      </c>
      <c r="D40" s="35">
        <v>31</v>
      </c>
    </row>
    <row r="41" spans="2:4">
      <c r="B41" s="36" t="s">
        <v>25</v>
      </c>
      <c r="C41" s="37">
        <v>39.270000000000003</v>
      </c>
      <c r="D41" s="38">
        <v>26</v>
      </c>
    </row>
    <row r="42" spans="2:4">
      <c r="B42" s="39" t="s">
        <v>26</v>
      </c>
      <c r="C42" s="37">
        <v>41.31</v>
      </c>
      <c r="D42" s="38">
        <v>22</v>
      </c>
    </row>
    <row r="43" spans="2:4">
      <c r="B43" s="39" t="s">
        <v>27</v>
      </c>
      <c r="C43" s="37">
        <v>43.35</v>
      </c>
      <c r="D43" s="38">
        <v>21</v>
      </c>
    </row>
    <row r="44" spans="2:4" ht="16" thickBot="1">
      <c r="B44" s="40" t="s">
        <v>28</v>
      </c>
      <c r="C44" s="41">
        <v>55.59</v>
      </c>
      <c r="D44" s="42">
        <v>18</v>
      </c>
    </row>
  </sheetData>
  <mergeCells count="5">
    <mergeCell ref="B1:M1"/>
    <mergeCell ref="B4:C4"/>
    <mergeCell ref="B15:C15"/>
    <mergeCell ref="B17:C17"/>
    <mergeCell ref="B20:C20"/>
  </mergeCells>
  <conditionalFormatting sqref="C18">
    <cfRule type="cellIs" dxfId="1" priority="2" stopIfTrue="1" operator="lessThan">
      <formula>$C$24</formula>
    </cfRule>
  </conditionalFormatting>
  <conditionalFormatting sqref="C24">
    <cfRule type="cellIs" dxfId="0" priority="1" stopIfTrue="1" operator="lessThan">
      <formula>$C$18</formula>
    </cfRule>
  </conditionalFormatting>
  <dataValidations count="1">
    <dataValidation type="list" allowBlank="1" showInputMessage="1" showErrorMessage="1" sqref="C7">
      <formula1>$B$40:$B$44</formula1>
    </dataValidation>
  </dataValidation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Tonkin</dc:creator>
  <cp:lastModifiedBy>Jenni Tonkin</cp:lastModifiedBy>
  <dcterms:created xsi:type="dcterms:W3CDTF">2013-12-16T18:05:01Z</dcterms:created>
  <dcterms:modified xsi:type="dcterms:W3CDTF">2015-12-17T19:22:56Z</dcterms:modified>
</cp:coreProperties>
</file>